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CA27" lockStructure="1" lockWindows="1"/>
  <bookViews>
    <workbookView xWindow="0" yWindow="0" windowWidth="19200" windowHeight="6435" tabRatio="905"/>
  </bookViews>
  <sheets>
    <sheet name="Content " sheetId="16" r:id="rId1"/>
    <sheet name="Environmental Data" sheetId="21" r:id="rId2"/>
    <sheet name="People Data" sheetId="20" r:id="rId3"/>
    <sheet name="Customer Satisfaction" sheetId="19" r:id="rId4"/>
    <sheet name="CSR Data" sheetId="18" r:id="rId5"/>
  </sheets>
  <definedNames>
    <definedName name="_xlnm.Print_Titles" localSheetId="1">'Environmental Data'!$1:$2</definedName>
    <definedName name="_xlnm.Print_Titles" localSheetId="2">'People Data'!$1:$2</definedName>
  </definedNames>
  <calcPr calcId="144525"/>
</workbook>
</file>

<file path=xl/calcChain.xml><?xml version="1.0" encoding="utf-8"?>
<calcChain xmlns="http://schemas.openxmlformats.org/spreadsheetml/2006/main">
  <c r="F53" i="21" l="1"/>
  <c r="E53" i="21"/>
  <c r="D53" i="21"/>
  <c r="C53" i="21"/>
  <c r="F48" i="21"/>
  <c r="E48" i="21"/>
  <c r="D48" i="21"/>
  <c r="C48" i="21"/>
  <c r="F43" i="21"/>
  <c r="F58" i="21" s="1"/>
  <c r="E43" i="21"/>
  <c r="E58" i="21" s="1"/>
  <c r="D43" i="21"/>
  <c r="D58" i="21" s="1"/>
  <c r="C43" i="21"/>
  <c r="C58" i="21" s="1"/>
  <c r="F35" i="21"/>
  <c r="E35" i="21"/>
  <c r="D35" i="21"/>
  <c r="C35" i="21"/>
  <c r="F31" i="21"/>
  <c r="E31" i="21"/>
  <c r="D31" i="21"/>
  <c r="C31" i="21"/>
  <c r="F27" i="21"/>
  <c r="E27" i="21"/>
  <c r="D27" i="21"/>
  <c r="C27" i="21"/>
  <c r="F18" i="21"/>
  <c r="F17" i="21" s="1"/>
  <c r="E18" i="21"/>
  <c r="E17" i="21" s="1"/>
  <c r="D18" i="21"/>
  <c r="D17" i="21" s="1"/>
  <c r="C18" i="21"/>
  <c r="C17" i="21"/>
  <c r="F12" i="21"/>
  <c r="F11" i="21" s="1"/>
  <c r="E12" i="21"/>
  <c r="E11" i="21" s="1"/>
  <c r="D12" i="21"/>
  <c r="D11" i="21" s="1"/>
  <c r="C12" i="21"/>
  <c r="C11" i="21" s="1"/>
  <c r="F6" i="21"/>
  <c r="F5" i="21" s="1"/>
  <c r="E6" i="21"/>
  <c r="E5" i="21" s="1"/>
  <c r="D6" i="21"/>
  <c r="D5" i="21" s="1"/>
  <c r="D23" i="21" s="1"/>
  <c r="C6" i="21"/>
  <c r="C5" i="21" s="1"/>
  <c r="C23" i="21" s="1"/>
  <c r="F23" i="21" l="1"/>
  <c r="E23" i="21"/>
  <c r="C39" i="21"/>
  <c r="E39" i="21"/>
  <c r="F39" i="21"/>
  <c r="D39" i="21"/>
</calcChain>
</file>

<file path=xl/sharedStrings.xml><?xml version="1.0" encoding="utf-8"?>
<sst xmlns="http://schemas.openxmlformats.org/spreadsheetml/2006/main" count="495" uniqueCount="198">
  <si>
    <t>Organization</t>
  </si>
  <si>
    <t xml:space="preserve">Internal Movement </t>
  </si>
  <si>
    <t>External Hiring</t>
  </si>
  <si>
    <t>Functional Learning Hours</t>
  </si>
  <si>
    <t>Behavioural Learning Hours</t>
  </si>
  <si>
    <t>Contractor</t>
  </si>
  <si>
    <t>Senior Management</t>
  </si>
  <si>
    <t>Male</t>
  </si>
  <si>
    <t xml:space="preserve">Male </t>
  </si>
  <si>
    <t xml:space="preserve">Revenue Generation </t>
  </si>
  <si>
    <t>Middle Management</t>
  </si>
  <si>
    <t xml:space="preserve">Female </t>
  </si>
  <si>
    <t>Junior Management</t>
  </si>
  <si>
    <t xml:space="preserve">Senior Management </t>
  </si>
  <si>
    <t>2019-20</t>
  </si>
  <si>
    <t>2020-21</t>
  </si>
  <si>
    <t>Consultant - Full time</t>
  </si>
  <si>
    <t xml:space="preserve"> </t>
  </si>
  <si>
    <t>Learning Hours in Management-levels</t>
  </si>
  <si>
    <t>NA</t>
  </si>
  <si>
    <t>Learning Hours in Gender-group</t>
  </si>
  <si>
    <t>2017-18</t>
  </si>
  <si>
    <t>2018-19</t>
  </si>
  <si>
    <t>%</t>
  </si>
  <si>
    <t>External Hiring by Age Group</t>
  </si>
  <si>
    <t>External Hiring by Gender</t>
  </si>
  <si>
    <t xml:space="preserve">Annual Hiring </t>
  </si>
  <si>
    <t>Lost Time Injury Frequency Rate - Contractor</t>
  </si>
  <si>
    <t xml:space="preserve"> LTIFR 
(n/millions hours worked)</t>
  </si>
  <si>
    <t>Annual Learning Hours</t>
  </si>
  <si>
    <t>Sexual</t>
  </si>
  <si>
    <t>Non-Sexual</t>
  </si>
  <si>
    <t xml:space="preserve">Less than 30 years </t>
  </si>
  <si>
    <t>Between 30 - 50 years</t>
  </si>
  <si>
    <t>More than 50 years</t>
  </si>
  <si>
    <t>Less than 1 year</t>
  </si>
  <si>
    <t>Between 1.1 - 2 years</t>
  </si>
  <si>
    <t>Between  2.1 - 5 years</t>
  </si>
  <si>
    <t>Between 5 - 10 years</t>
  </si>
  <si>
    <t>More than 10 years</t>
  </si>
  <si>
    <t>STEM Functions</t>
  </si>
  <si>
    <t xml:space="preserve">A. Our Workforce </t>
  </si>
  <si>
    <t>B. Talent Acquisition</t>
  </si>
  <si>
    <t>D. Diversity and Inclusion</t>
  </si>
  <si>
    <t>E. Human Capital Development</t>
  </si>
  <si>
    <t>Learning Intervention</t>
  </si>
  <si>
    <t>F. Health &amp; Safety</t>
  </si>
  <si>
    <t>G. Discrimination and Harassment</t>
  </si>
  <si>
    <t>A. Our Workforce</t>
  </si>
  <si>
    <t>Headcount</t>
  </si>
  <si>
    <t>Annual Learning Expense (INR)</t>
  </si>
  <si>
    <t>B.1 Hiring</t>
  </si>
  <si>
    <t>C. Talent Attrition</t>
  </si>
  <si>
    <t>D.1 Gender Diversity</t>
  </si>
  <si>
    <t>Female workforce</t>
  </si>
  <si>
    <t>Female workforce in Departments</t>
  </si>
  <si>
    <t>E.2  Learning &amp; Development - Organization</t>
  </si>
  <si>
    <t xml:space="preserve">H.1 NPS (Net Promoter Score) </t>
  </si>
  <si>
    <t>Note :
1. LTIFR - Lost Time Injury Frequency Rate</t>
  </si>
  <si>
    <t>CONTENT</t>
  </si>
  <si>
    <t>A.1 Headcount</t>
  </si>
  <si>
    <t>Headcount by Age Group</t>
  </si>
  <si>
    <t>Headcount by Gender</t>
  </si>
  <si>
    <t>G.1 Incidents/Complaints</t>
  </si>
  <si>
    <t>PEOPLE DATA</t>
  </si>
  <si>
    <t xml:space="preserve">Training on Code of Conduct </t>
  </si>
  <si>
    <t>G.2 Training on Mandatory Policies</t>
  </si>
  <si>
    <t xml:space="preserve">Training  on POPSH </t>
  </si>
  <si>
    <t>Annual Voluntary Attrition</t>
  </si>
  <si>
    <t>ENVIRONMENTAL DATA</t>
  </si>
  <si>
    <t>Scope 1 Emissions (Direct Emissions)</t>
  </si>
  <si>
    <t>tCO2</t>
  </si>
  <si>
    <t>Vehicular Fuel</t>
  </si>
  <si>
    <t>Scope 2 Emissions (Indirect Emissions)</t>
  </si>
  <si>
    <t>Project Development (Construction, Site Establishments)</t>
  </si>
  <si>
    <t>Unit</t>
  </si>
  <si>
    <t>Commercial Assets and Corporate Office</t>
  </si>
  <si>
    <t>Schools</t>
  </si>
  <si>
    <t>Total</t>
  </si>
  <si>
    <t>B. Energy</t>
  </si>
  <si>
    <t>MWh</t>
  </si>
  <si>
    <t>Renewable</t>
  </si>
  <si>
    <t>Non Renewable - Discom</t>
  </si>
  <si>
    <t>Non Renewable - Diesel Generator</t>
  </si>
  <si>
    <t>C. Water</t>
  </si>
  <si>
    <t>Municipal water usage</t>
  </si>
  <si>
    <t>MCUM</t>
  </si>
  <si>
    <t>Rain Water, surface water usage</t>
  </si>
  <si>
    <t>Tanker water usage</t>
  </si>
  <si>
    <t>Treated water usage</t>
  </si>
  <si>
    <t>Energy and GHG</t>
  </si>
  <si>
    <t>c. Become a Carbon Neutral company by year 2035</t>
  </si>
  <si>
    <t>b. Increase % of Renewable Energy in project development to 50% of the total energy consumed by year 2023</t>
  </si>
  <si>
    <t>Water</t>
  </si>
  <si>
    <t>Waste</t>
  </si>
  <si>
    <t>a. Divert more than 75% of total waste generated at sites from landfill, by deploying reduce, reuse, recycle philosophy</t>
  </si>
  <si>
    <t xml:space="preserve">a. Reduce water demand per sqft of construction by 10%^ by year 2023 </t>
  </si>
  <si>
    <t>Certifications</t>
  </si>
  <si>
    <t>a. All projects will be certified to LEED Gold, or equivalent</t>
  </si>
  <si>
    <t>Biodiversity</t>
  </si>
  <si>
    <t>a. Plant 10,000 native trees annually in our projects</t>
  </si>
  <si>
    <t>Climate</t>
  </si>
  <si>
    <t>a. Implement TCFD framework in reporting Climate Risks by the year 2023</t>
  </si>
  <si>
    <t>A. GreenHouse Gases (GHG) Emissions</t>
  </si>
  <si>
    <t>Charitable Donations</t>
  </si>
  <si>
    <t>Community Investments</t>
  </si>
  <si>
    <t>Commercial Initiatives</t>
  </si>
  <si>
    <t>Cash contributions</t>
  </si>
  <si>
    <t>INR</t>
  </si>
  <si>
    <t>4.62 cr</t>
  </si>
  <si>
    <t>0.17 cr</t>
  </si>
  <si>
    <t xml:space="preserve">In-kind contributions </t>
  </si>
  <si>
    <t>3.01 cr</t>
  </si>
  <si>
    <t>Management overheads</t>
  </si>
  <si>
    <t>1.89 cr</t>
  </si>
  <si>
    <t>Respondent's Coverage %</t>
  </si>
  <si>
    <t>Score^</t>
  </si>
  <si>
    <t>A. Customer Satisfaction Score</t>
  </si>
  <si>
    <t>CUSTOMER SATISFACTION</t>
  </si>
  <si>
    <t>CORPORATE SOCIAL RESPONSIBILITY</t>
  </si>
  <si>
    <t>Headcount by Management Levels</t>
  </si>
  <si>
    <t>B.2 External Hiring Details</t>
  </si>
  <si>
    <t>External Hiring  by Management Levels</t>
  </si>
  <si>
    <t>C.1 Voluntary Attrition</t>
  </si>
  <si>
    <t>Voluntary Attrition in Age Groups</t>
  </si>
  <si>
    <t xml:space="preserve">Voluntary Attrition in Management Levels </t>
  </si>
  <si>
    <t xml:space="preserve">Voluntary Attrition in Gender </t>
  </si>
  <si>
    <t>Female workforce in Age Group</t>
  </si>
  <si>
    <t>Female workforce in Management Levels</t>
  </si>
  <si>
    <t>D.3 Targets</t>
  </si>
  <si>
    <t>Number</t>
  </si>
  <si>
    <t>Total Participants</t>
  </si>
  <si>
    <t>@Headcount</t>
  </si>
  <si>
    <t xml:space="preserve">E.3  Learning Hours </t>
  </si>
  <si>
    <t xml:space="preserve">@Headcount
in category </t>
  </si>
  <si>
    <t>F.1 Absenteeism</t>
  </si>
  <si>
    <t xml:space="preserve">Absenteeism </t>
  </si>
  <si>
    <t>F.2 Fatalities</t>
  </si>
  <si>
    <t xml:space="preserve">Fatalities </t>
  </si>
  <si>
    <t>F.3 Lost Time Injury Frequency Rate</t>
  </si>
  <si>
    <t>Data</t>
  </si>
  <si>
    <t>Harassment/Discrimination 
Incidents/complaints reported</t>
  </si>
  <si>
    <t>Note :
1. POPSH : Prevention Of Personal and/or Sexual Harassment at workplace
2. The e-learning module on POPSH was launched in 2019
3. The Code of Conduct was launched in 2019</t>
  </si>
  <si>
    <t>Score</t>
  </si>
  <si>
    <t>Note
1. ^CSAT (Customer Satisfaction) Score is derived basis the questions asked to the customers which they rate on a scale of 1-5 ( 1-Lowest, 5-Highest).
2. CSAT Score is measured at 3 different stages of the customer life cycle - i.e. Registration/Sustenance/ Possession of the units.</t>
  </si>
  <si>
    <t>CORPORATE SOCIAL RESPONSIBILITY (CSR) DATA</t>
  </si>
  <si>
    <t>CUSTOMER SATISFACTION DATA</t>
  </si>
  <si>
    <t>Customer Satisfaction Survey</t>
  </si>
  <si>
    <t xml:space="preserve"> Equipment Fuel</t>
  </si>
  <si>
    <t>Notes</t>
  </si>
  <si>
    <t>a. The scope 2 emissions mentioned above differs by the following quantum from the assured data. As some of the emissions are related to our clients (falling in Scope - 3) but not segregated in the assurance study. The excluded emissions are (i) FY2017-18 = 3,046.1 tCO2 (ii) FY2018-19 = 3,785.6 tCO2 (iii) FY2019-20 = 3,587.4 tCO2 (iv) FY2020-21 = 1,686.1 tCO2.; and similarly on Energy</t>
  </si>
  <si>
    <t>A. Philanthropic Contributions</t>
  </si>
  <si>
    <t>A.1 Philanthropic Contributions - by Category</t>
  </si>
  <si>
    <t>A.2 Philanthropic Contributions - by Type</t>
  </si>
  <si>
    <t>Associates represented by an independent trade union or covered by collective bargaining agreements</t>
  </si>
  <si>
    <t>Current Associates - By Management Level</t>
  </si>
  <si>
    <t>Current Associates - By Tenure at Lodha Group</t>
  </si>
  <si>
    <t>Current Associates</t>
  </si>
  <si>
    <t xml:space="preserve">H. Associate Engagement </t>
  </si>
  <si>
    <t>Associate coverage</t>
  </si>
  <si>
    <t>Data coverage 
(as % of contractors)</t>
  </si>
  <si>
    <t>Data coverage 
(as % of associates)</t>
  </si>
  <si>
    <t>Lost Time Injury Frequency Rate - Associate</t>
  </si>
  <si>
    <t>Associates</t>
  </si>
  <si>
    <t>Male associate</t>
  </si>
  <si>
    <t>Female associate</t>
  </si>
  <si>
    <t>Female associates rejoining post maternity leave</t>
  </si>
  <si>
    <t>D.2  Associates re-turning post parental leave</t>
  </si>
  <si>
    <t>Note :
1. Voluntary attrition : Associate initiated separation</t>
  </si>
  <si>
    <t>Associate volunteering hours</t>
  </si>
  <si>
    <t>B. Philanthropic Contributions - by Type</t>
  </si>
  <si>
    <t>A. Philanthropic Contributions - by Category</t>
  </si>
  <si>
    <t>E.1 Associate Coverage</t>
  </si>
  <si>
    <t>Permanent associate</t>
  </si>
  <si>
    <r>
      <rPr>
        <u/>
        <sz val="11"/>
        <rFont val="Calibri Light"/>
        <family val="2"/>
      </rPr>
      <t>1. Gender Diversity Targets for FY 2027</t>
    </r>
    <r>
      <rPr>
        <sz val="11"/>
        <rFont val="Calibri Light"/>
        <family val="2"/>
      </rPr>
      <t xml:space="preserve">
1.a  25% of Women in Total Workforce
1.b  22% of Women in all Permanent associates 
1.c  20% of Women in Senior Management Level
1.d  25% of Women in Middle Management Level
1.e  20% of Women in Junior Management Level
1.f  24% of Women in Revenue Generation functions
1.g  6% of Women in STEM functions</t>
    </r>
  </si>
  <si>
    <t>Refrigerants</t>
  </si>
  <si>
    <t>Indian</t>
  </si>
  <si>
    <t>Headcount by Nationality^</t>
  </si>
  <si>
    <t>Foreign</t>
  </si>
  <si>
    <t>I.1 Human Rights Violations Reported</t>
  </si>
  <si>
    <t>Our Operations</t>
  </si>
  <si>
    <t>Incidents of child labour and/or forced deployment</t>
  </si>
  <si>
    <t>Contractors</t>
  </si>
  <si>
    <t>Incidents of  discriminatory employment</t>
  </si>
  <si>
    <t>I. Human Rights Commitments</t>
  </si>
  <si>
    <t>I.2 Freedom of Association</t>
  </si>
  <si>
    <t>Note
1. Total headcount includes permanent associates &amp; full time - consultants. It excludes workforce in casual, temporary, intern or part-time consultant category. 
2. ^Nationality % is same for permanent associates and total headcount i.e. sum of permanent associates &amp; full time - consultants</t>
  </si>
  <si>
    <t>Incidents of human trafficking and slavery</t>
  </si>
  <si>
    <t>D. Environmental Impact Assessment</t>
  </si>
  <si>
    <t>Hectares</t>
  </si>
  <si>
    <t>Nos</t>
  </si>
  <si>
    <t>Area of sites where Environmental Impact Assessment is done</t>
  </si>
  <si>
    <t>Number of sites where Environmental Impact Assessment is done</t>
  </si>
  <si>
    <t>E. Targets</t>
  </si>
  <si>
    <t>D. Environmental Impact Assessment^</t>
  </si>
  <si>
    <t>a. Reduce Energy Intensity by 20%^^ by year 2023</t>
  </si>
  <si>
    <t>^^from base year 2019-20</t>
  </si>
  <si>
    <t>^ Environmental Impact Assessment include Biodiversity Assessment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</si>
</sst>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 Light"/>
      <family val="2"/>
    </font>
    <font>
      <u/>
      <sz val="11"/>
      <color theme="10"/>
      <name val="Calibri"/>
      <family val="2"/>
      <scheme val="minor"/>
    </font>
    <font>
      <b/>
      <sz val="11"/>
      <name val="Calibri Light"/>
      <family val="2"/>
    </font>
    <font>
      <sz val="11"/>
      <name val="Calibri"/>
      <family val="2"/>
      <scheme val="minor"/>
    </font>
    <font>
      <b/>
      <i/>
      <sz val="11"/>
      <name val="Calibri Light"/>
      <family val="2"/>
    </font>
    <font>
      <b/>
      <sz val="14"/>
      <color theme="0"/>
      <name val="Calibri Light"/>
      <family val="2"/>
    </font>
    <font>
      <sz val="11"/>
      <color theme="1"/>
      <name val="Calibri Light"/>
      <family val="2"/>
    </font>
    <font>
      <b/>
      <sz val="11"/>
      <color theme="1"/>
      <name val="Calibri Light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 Light"/>
      <family val="2"/>
    </font>
    <font>
      <u/>
      <sz val="11"/>
      <color theme="10"/>
      <name val="Calibri Light"/>
      <family val="2"/>
    </font>
    <font>
      <b/>
      <sz val="14"/>
      <color theme="1"/>
      <name val="Calibri Light"/>
      <family val="2"/>
    </font>
    <font>
      <u/>
      <sz val="11"/>
      <name val="Calibri Light"/>
      <family val="2"/>
    </font>
    <font>
      <b/>
      <sz val="11"/>
      <color rgb="FF000000"/>
      <name val="Calibri Light"/>
      <family val="2"/>
    </font>
    <font>
      <sz val="11"/>
      <color rgb="FF333333"/>
      <name val="Calibri Light"/>
      <family val="2"/>
    </font>
    <font>
      <sz val="11"/>
      <color rgb="FF000000"/>
      <name val="Calibri Light"/>
      <family val="2"/>
    </font>
    <font>
      <sz val="11"/>
      <color theme="0"/>
      <name val="Calibri Light"/>
      <family val="2"/>
    </font>
    <font>
      <b/>
      <u/>
      <sz val="12"/>
      <color theme="0"/>
      <name val="Calibri Light"/>
      <family val="2"/>
    </font>
    <font>
      <b/>
      <sz val="12"/>
      <color theme="0"/>
      <name val="Calibri Light"/>
      <family val="2"/>
    </font>
    <font>
      <u/>
      <sz val="11"/>
      <color theme="0"/>
      <name val="Calibri Light"/>
      <family val="2"/>
    </font>
    <font>
      <b/>
      <u/>
      <sz val="11"/>
      <color theme="0"/>
      <name val="Calibri"/>
      <family val="2"/>
      <scheme val="minor"/>
    </font>
    <font>
      <b/>
      <u/>
      <sz val="11"/>
      <color theme="0"/>
      <name val="Calibri Light"/>
      <family val="2"/>
    </font>
    <font>
      <b/>
      <sz val="11"/>
      <color theme="0"/>
      <name val="Calibri Light"/>
      <family val="2"/>
    </font>
    <font>
      <b/>
      <i/>
      <sz val="11"/>
      <color theme="1"/>
      <name val="Calibri Light"/>
      <family val="2"/>
    </font>
    <font>
      <b/>
      <i/>
      <sz val="11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D9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rgb="FF000000"/>
      </patternFill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92">
    <xf numFmtId="0" fontId="0" fillId="0" borderId="0" xfId="0"/>
    <xf numFmtId="10" fontId="2" fillId="0" borderId="0" xfId="1" applyNumberFormat="1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4" borderId="7" xfId="0" quotePrefix="1" applyFont="1" applyFill="1" applyBorder="1" applyAlignment="1">
      <alignment horizontal="center" vertical="center"/>
    </xf>
    <xf numFmtId="0" fontId="2" fillId="0" borderId="0" xfId="0" applyFont="1"/>
    <xf numFmtId="0" fontId="2" fillId="0" borderId="7" xfId="0" applyFont="1" applyFill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5" fillId="0" borderId="0" xfId="0" applyFont="1"/>
    <xf numFmtId="0" fontId="5" fillId="0" borderId="0" xfId="0" applyFont="1" applyBorder="1"/>
    <xf numFmtId="0" fontId="2" fillId="0" borderId="0" xfId="0" applyFont="1" applyBorder="1" applyAlignment="1">
      <alignment vertical="center"/>
    </xf>
    <xf numFmtId="2" fontId="2" fillId="0" borderId="0" xfId="0" applyNumberFormat="1" applyFont="1" applyFill="1" applyBorder="1" applyAlignment="1">
      <alignment horizontal="center" vertical="center"/>
    </xf>
    <xf numFmtId="0" fontId="4" fillId="4" borderId="7" xfId="0" quotePrefix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right" vertical="center"/>
    </xf>
    <xf numFmtId="0" fontId="2" fillId="0" borderId="9" xfId="0" applyFont="1" applyFill="1" applyBorder="1" applyAlignment="1">
      <alignment horizontal="right" vertical="center"/>
    </xf>
    <xf numFmtId="10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9" fontId="2" fillId="0" borderId="0" xfId="1" applyFont="1" applyFill="1" applyBorder="1" applyAlignment="1">
      <alignment horizontal="center" vertical="center"/>
    </xf>
    <xf numFmtId="0" fontId="2" fillId="0" borderId="0" xfId="0" applyFont="1" applyFill="1" applyAlignment="1">
      <alignment wrapText="1"/>
    </xf>
    <xf numFmtId="0" fontId="2" fillId="0" borderId="0" xfId="0" applyFont="1" applyBorder="1" applyAlignment="1">
      <alignment vertical="top"/>
    </xf>
    <xf numFmtId="0" fontId="2" fillId="0" borderId="0" xfId="0" applyFont="1" applyAlignment="1">
      <alignment vertical="top"/>
    </xf>
    <xf numFmtId="0" fontId="4" fillId="4" borderId="1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10" fontId="2" fillId="0" borderId="7" xfId="0" applyNumberFormat="1" applyFont="1" applyFill="1" applyBorder="1" applyAlignment="1">
      <alignment horizontal="center" vertical="center"/>
    </xf>
    <xf numFmtId="10" fontId="2" fillId="0" borderId="7" xfId="1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right" vertical="center"/>
    </xf>
    <xf numFmtId="9" fontId="2" fillId="0" borderId="7" xfId="0" applyNumberFormat="1" applyFont="1" applyFill="1" applyBorder="1" applyAlignment="1">
      <alignment horizontal="center" vertical="center"/>
    </xf>
    <xf numFmtId="9" fontId="2" fillId="0" borderId="10" xfId="0" applyNumberFormat="1" applyFont="1" applyFill="1" applyBorder="1" applyAlignment="1">
      <alignment horizontal="center" vertical="center"/>
    </xf>
    <xf numFmtId="10" fontId="2" fillId="0" borderId="10" xfId="0" applyNumberFormat="1" applyFont="1" applyFill="1" applyBorder="1" applyAlignment="1">
      <alignment horizontal="center" vertical="center"/>
    </xf>
    <xf numFmtId="10" fontId="2" fillId="0" borderId="10" xfId="1" applyNumberFormat="1" applyFont="1" applyFill="1" applyBorder="1" applyAlignment="1">
      <alignment horizontal="center" vertical="center"/>
    </xf>
    <xf numFmtId="9" fontId="2" fillId="0" borderId="7" xfId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9" fontId="2" fillId="0" borderId="10" xfId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2" fontId="2" fillId="0" borderId="7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2" fontId="2" fillId="0" borderId="3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10" fontId="2" fillId="0" borderId="2" xfId="1" applyNumberFormat="1" applyFont="1" applyFill="1" applyBorder="1" applyAlignment="1">
      <alignment horizontal="center" vertical="center"/>
    </xf>
    <xf numFmtId="10" fontId="2" fillId="0" borderId="1" xfId="1" applyNumberFormat="1" applyFont="1" applyFill="1" applyBorder="1" applyAlignment="1">
      <alignment horizontal="center" vertical="center"/>
    </xf>
    <xf numFmtId="10" fontId="2" fillId="0" borderId="6" xfId="1" applyNumberFormat="1" applyFont="1" applyFill="1" applyBorder="1" applyAlignment="1">
      <alignment horizontal="center" vertical="center"/>
    </xf>
    <xf numFmtId="10" fontId="2" fillId="0" borderId="5" xfId="1" applyNumberFormat="1" applyFont="1" applyFill="1" applyBorder="1" applyAlignment="1">
      <alignment horizontal="center" vertical="center"/>
    </xf>
    <xf numFmtId="10" fontId="2" fillId="0" borderId="3" xfId="1" applyNumberFormat="1" applyFont="1" applyFill="1" applyBorder="1" applyAlignment="1">
      <alignment horizontal="center" vertical="center"/>
    </xf>
    <xf numFmtId="10" fontId="2" fillId="0" borderId="2" xfId="0" applyNumberFormat="1" applyFont="1" applyFill="1" applyBorder="1" applyAlignment="1">
      <alignment horizontal="center" vertical="center"/>
    </xf>
    <xf numFmtId="10" fontId="2" fillId="0" borderId="1" xfId="0" applyNumberFormat="1" applyFont="1" applyFill="1" applyBorder="1" applyAlignment="1">
      <alignment horizontal="center" vertical="center"/>
    </xf>
    <xf numFmtId="10" fontId="2" fillId="0" borderId="11" xfId="1" applyNumberFormat="1" applyFont="1" applyFill="1" applyBorder="1" applyAlignment="1">
      <alignment horizontal="center" vertical="center"/>
    </xf>
    <xf numFmtId="10" fontId="2" fillId="0" borderId="14" xfId="1" applyNumberFormat="1" applyFont="1" applyFill="1" applyBorder="1" applyAlignment="1">
      <alignment horizontal="center" vertical="center"/>
    </xf>
    <xf numFmtId="10" fontId="2" fillId="0" borderId="13" xfId="1" applyNumberFormat="1" applyFont="1" applyFill="1" applyBorder="1" applyAlignment="1">
      <alignment horizontal="center" vertical="center"/>
    </xf>
    <xf numFmtId="10" fontId="2" fillId="0" borderId="12" xfId="1" applyNumberFormat="1" applyFont="1" applyFill="1" applyBorder="1" applyAlignment="1">
      <alignment horizontal="center" vertical="center"/>
    </xf>
    <xf numFmtId="10" fontId="2" fillId="0" borderId="4" xfId="1" applyNumberFormat="1" applyFont="1" applyFill="1" applyBorder="1" applyAlignment="1">
      <alignment horizontal="center" vertical="center"/>
    </xf>
    <xf numFmtId="10" fontId="2" fillId="0" borderId="6" xfId="0" applyNumberFormat="1" applyFont="1" applyFill="1" applyBorder="1" applyAlignment="1">
      <alignment horizontal="center" vertical="center"/>
    </xf>
    <xf numFmtId="10" fontId="2" fillId="0" borderId="15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right" vertical="center" wrapText="1"/>
    </xf>
    <xf numFmtId="9" fontId="2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/>
    </xf>
    <xf numFmtId="0" fontId="8" fillId="7" borderId="0" xfId="0" applyFont="1" applyFill="1" applyAlignment="1">
      <alignment vertical="top" wrapText="1"/>
    </xf>
    <xf numFmtId="0" fontId="8" fillId="7" borderId="0" xfId="0" applyFont="1" applyFill="1" applyAlignment="1">
      <alignment horizontal="center" vertical="top" wrapText="1"/>
    </xf>
    <xf numFmtId="0" fontId="8" fillId="8" borderId="0" xfId="0" applyFont="1" applyFill="1" applyAlignment="1">
      <alignment horizontal="right" vertical="top" wrapText="1"/>
    </xf>
    <xf numFmtId="0" fontId="9" fillId="7" borderId="0" xfId="0" applyFont="1" applyFill="1" applyAlignment="1">
      <alignment horizontal="center" vertical="top" wrapText="1"/>
    </xf>
    <xf numFmtId="164" fontId="9" fillId="7" borderId="0" xfId="0" applyNumberFormat="1" applyFont="1" applyFill="1" applyAlignment="1">
      <alignment vertical="top" wrapText="1"/>
    </xf>
    <xf numFmtId="164" fontId="8" fillId="7" borderId="0" xfId="0" applyNumberFormat="1" applyFont="1" applyFill="1" applyAlignment="1">
      <alignment horizontal="center" vertical="top" wrapText="1"/>
    </xf>
    <xf numFmtId="164" fontId="8" fillId="8" borderId="0" xfId="0" applyNumberFormat="1" applyFont="1" applyFill="1" applyAlignment="1">
      <alignment vertical="top" wrapText="1"/>
    </xf>
    <xf numFmtId="164" fontId="8" fillId="8" borderId="0" xfId="0" applyNumberFormat="1" applyFont="1" applyFill="1" applyAlignment="1">
      <alignment horizontal="right" vertical="top" wrapText="1"/>
    </xf>
    <xf numFmtId="164" fontId="2" fillId="0" borderId="0" xfId="0" applyNumberFormat="1" applyFont="1" applyAlignment="1">
      <alignment wrapText="1"/>
    </xf>
    <xf numFmtId="164" fontId="2" fillId="0" borderId="0" xfId="0" applyNumberFormat="1" applyFont="1" applyBorder="1"/>
    <xf numFmtId="164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8" fillId="7" borderId="0" xfId="0" applyNumberFormat="1" applyFont="1" applyFill="1" applyAlignment="1">
      <alignment vertical="top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2" fillId="0" borderId="7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8" fillId="0" borderId="0" xfId="0" applyFont="1" applyFill="1"/>
    <xf numFmtId="0" fontId="11" fillId="0" borderId="0" xfId="0" applyFont="1" applyFill="1" applyAlignment="1">
      <alignment vertical="center"/>
    </xf>
    <xf numFmtId="0" fontId="12" fillId="0" borderId="0" xfId="2" applyFont="1" applyFill="1"/>
    <xf numFmtId="0" fontId="2" fillId="0" borderId="11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/>
    </xf>
    <xf numFmtId="0" fontId="2" fillId="0" borderId="11" xfId="1" applyNumberFormat="1" applyFont="1" applyFill="1" applyBorder="1" applyAlignment="1">
      <alignment horizontal="center" vertical="center"/>
    </xf>
    <xf numFmtId="10" fontId="2" fillId="0" borderId="9" xfId="1" applyNumberFormat="1" applyFont="1" applyFill="1" applyBorder="1" applyAlignment="1">
      <alignment horizontal="center" vertical="center"/>
    </xf>
    <xf numFmtId="10" fontId="2" fillId="0" borderId="9" xfId="0" applyNumberFormat="1" applyFont="1" applyFill="1" applyBorder="1" applyAlignment="1">
      <alignment horizontal="center" vertical="center"/>
    </xf>
    <xf numFmtId="10" fontId="2" fillId="0" borderId="15" xfId="1" applyNumberFormat="1" applyFont="1" applyFill="1" applyBorder="1" applyAlignment="1">
      <alignment horizontal="center" vertical="center"/>
    </xf>
    <xf numFmtId="2" fontId="2" fillId="0" borderId="6" xfId="0" applyNumberFormat="1" applyFont="1" applyFill="1" applyBorder="1" applyAlignment="1">
      <alignment horizontal="center" vertical="center"/>
    </xf>
    <xf numFmtId="2" fontId="2" fillId="0" borderId="15" xfId="0" applyNumberFormat="1" applyFont="1" applyFill="1" applyBorder="1" applyAlignment="1">
      <alignment horizontal="center" vertical="center"/>
    </xf>
    <xf numFmtId="0" fontId="2" fillId="0" borderId="2" xfId="1" applyNumberFormat="1" applyFont="1" applyFill="1" applyBorder="1" applyAlignment="1">
      <alignment horizontal="center" vertical="center"/>
    </xf>
    <xf numFmtId="0" fontId="2" fillId="0" borderId="1" xfId="1" applyNumberFormat="1" applyFont="1" applyFill="1" applyBorder="1" applyAlignment="1">
      <alignment horizontal="center" vertical="center"/>
    </xf>
    <xf numFmtId="0" fontId="2" fillId="0" borderId="10" xfId="1" applyNumberFormat="1" applyFont="1" applyFill="1" applyBorder="1" applyAlignment="1">
      <alignment horizontal="center" vertical="center"/>
    </xf>
    <xf numFmtId="0" fontId="2" fillId="0" borderId="7" xfId="1" applyNumberFormat="1" applyFont="1" applyFill="1" applyBorder="1" applyAlignment="1">
      <alignment horizontal="center" vertical="center"/>
    </xf>
    <xf numFmtId="0" fontId="18" fillId="0" borderId="0" xfId="0" applyFont="1" applyFill="1"/>
    <xf numFmtId="0" fontId="19" fillId="0" borderId="0" xfId="2" applyFont="1" applyFill="1"/>
    <xf numFmtId="0" fontId="20" fillId="0" borderId="0" xfId="0" applyFont="1" applyFill="1"/>
    <xf numFmtId="0" fontId="19" fillId="12" borderId="0" xfId="2" applyFont="1" applyFill="1"/>
    <xf numFmtId="0" fontId="21" fillId="0" borderId="0" xfId="2" applyFont="1" applyFill="1"/>
    <xf numFmtId="0" fontId="21" fillId="0" borderId="0" xfId="2" applyFont="1" applyFill="1" applyAlignment="1"/>
    <xf numFmtId="0" fontId="19" fillId="6" borderId="0" xfId="2" applyFont="1" applyFill="1"/>
    <xf numFmtId="0" fontId="24" fillId="0" borderId="0" xfId="0" applyFont="1" applyFill="1"/>
    <xf numFmtId="0" fontId="19" fillId="2" borderId="0" xfId="2" applyFont="1" applyFill="1" applyAlignment="1"/>
    <xf numFmtId="0" fontId="23" fillId="6" borderId="0" xfId="2" applyFont="1" applyFill="1" applyAlignment="1">
      <alignment vertical="center"/>
    </xf>
    <xf numFmtId="0" fontId="23" fillId="0" borderId="0" xfId="2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3" fillId="12" borderId="0" xfId="2" applyFont="1" applyFill="1" applyAlignment="1">
      <alignment vertical="center"/>
    </xf>
    <xf numFmtId="0" fontId="24" fillId="0" borderId="0" xfId="0" applyFont="1" applyFill="1" applyAlignment="1">
      <alignment wrapText="1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4" fillId="13" borderId="7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6" fillId="0" borderId="1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6" fillId="0" borderId="7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center" vertical="center"/>
    </xf>
    <xf numFmtId="0" fontId="4" fillId="13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0" fontId="17" fillId="0" borderId="1" xfId="0" applyNumberFormat="1" applyFont="1" applyFill="1" applyBorder="1" applyAlignment="1">
      <alignment horizontal="center" vertical="center"/>
    </xf>
    <xf numFmtId="10" fontId="17" fillId="0" borderId="1" xfId="1" applyNumberFormat="1" applyFont="1" applyFill="1" applyBorder="1" applyAlignment="1">
      <alignment horizontal="center" vertical="center"/>
    </xf>
    <xf numFmtId="10" fontId="17" fillId="0" borderId="7" xfId="1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9" fillId="14" borderId="7" xfId="0" applyFont="1" applyFill="1" applyBorder="1" applyAlignment="1">
      <alignment vertical="center"/>
    </xf>
    <xf numFmtId="0" fontId="9" fillId="14" borderId="7" xfId="0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2" fontId="10" fillId="7" borderId="0" xfId="0" applyNumberFormat="1" applyFont="1" applyFill="1" applyAlignment="1">
      <alignment horizontal="center" vertical="top" wrapText="1"/>
    </xf>
    <xf numFmtId="2" fontId="0" fillId="10" borderId="0" xfId="0" applyNumberFormat="1" applyFont="1" applyFill="1" applyAlignment="1">
      <alignment horizontal="center" vertical="top" wrapText="1"/>
    </xf>
    <xf numFmtId="2" fontId="0" fillId="9" borderId="0" xfId="0" applyNumberFormat="1" applyFont="1" applyFill="1" applyAlignment="1">
      <alignment horizontal="center" vertical="top" wrapText="1"/>
    </xf>
    <xf numFmtId="2" fontId="9" fillId="7" borderId="0" xfId="0" applyNumberFormat="1" applyFont="1" applyFill="1" applyAlignment="1">
      <alignment horizontal="center" vertical="top" wrapText="1"/>
    </xf>
    <xf numFmtId="2" fontId="8" fillId="10" borderId="0" xfId="0" applyNumberFormat="1" applyFont="1" applyFill="1" applyAlignment="1">
      <alignment horizontal="center" vertical="top" wrapText="1"/>
    </xf>
    <xf numFmtId="2" fontId="8" fillId="9" borderId="0" xfId="0" applyNumberFormat="1" applyFont="1" applyFill="1" applyAlignment="1">
      <alignment horizontal="center" vertical="top" wrapText="1"/>
    </xf>
    <xf numFmtId="0" fontId="22" fillId="11" borderId="0" xfId="2" applyFont="1" applyFill="1"/>
    <xf numFmtId="0" fontId="2" fillId="0" borderId="0" xfId="0" applyFont="1" applyAlignment="1">
      <alignment horizontal="left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2" fillId="2" borderId="0" xfId="2" applyFont="1" applyFill="1" applyAlignment="1">
      <alignment vertical="center"/>
    </xf>
    <xf numFmtId="0" fontId="22" fillId="11" borderId="0" xfId="2" applyFont="1" applyFill="1" applyAlignment="1">
      <alignment vertical="center"/>
    </xf>
    <xf numFmtId="0" fontId="8" fillId="0" borderId="0" xfId="0" applyFont="1" applyFill="1" applyAlignment="1">
      <alignment horizontal="right" vertical="top" wrapText="1"/>
    </xf>
    <xf numFmtId="0" fontId="8" fillId="0" borderId="0" xfId="0" applyFont="1" applyFill="1" applyAlignment="1">
      <alignment horizontal="center" vertical="top" wrapText="1"/>
    </xf>
    <xf numFmtId="2" fontId="0" fillId="0" borderId="0" xfId="0" applyNumberFormat="1" applyFont="1" applyFill="1" applyAlignment="1">
      <alignment horizontal="center" vertical="top" wrapText="1"/>
    </xf>
    <xf numFmtId="0" fontId="8" fillId="8" borderId="0" xfId="0" applyFont="1" applyFill="1" applyAlignment="1">
      <alignment horizontal="left" vertical="top" wrapText="1"/>
    </xf>
    <xf numFmtId="0" fontId="13" fillId="0" borderId="0" xfId="0" applyFont="1" applyFill="1" applyAlignment="1">
      <alignment horizontal="center" vertical="center" wrapText="1"/>
    </xf>
    <xf numFmtId="0" fontId="26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left" wrapText="1"/>
    </xf>
    <xf numFmtId="0" fontId="7" fillId="6" borderId="0" xfId="0" applyFont="1" applyFill="1" applyAlignment="1">
      <alignment horizontal="center" wrapText="1"/>
    </xf>
    <xf numFmtId="0" fontId="4" fillId="3" borderId="0" xfId="0" applyFont="1" applyFill="1" applyAlignment="1">
      <alignment horizontal="left" wrapText="1"/>
    </xf>
    <xf numFmtId="164" fontId="4" fillId="3" borderId="0" xfId="0" applyNumberFormat="1" applyFont="1" applyFill="1" applyAlignment="1">
      <alignment horizontal="left" wrapText="1"/>
    </xf>
    <xf numFmtId="0" fontId="4" fillId="4" borderId="0" xfId="0" applyFont="1" applyFill="1" applyBorder="1" applyAlignment="1">
      <alignment horizontal="left" vertical="center" wrapText="1"/>
    </xf>
    <xf numFmtId="0" fontId="4" fillId="4" borderId="7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6" fillId="5" borderId="0" xfId="0" applyFont="1" applyFill="1" applyAlignment="1">
      <alignment horizontal="left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4" fillId="4" borderId="0" xfId="0" applyFont="1" applyFill="1" applyAlignment="1">
      <alignment horizontal="left" wrapText="1"/>
    </xf>
    <xf numFmtId="0" fontId="7" fillId="2" borderId="0" xfId="0" applyFont="1" applyFill="1" applyAlignment="1">
      <alignment horizontal="center" wrapText="1"/>
    </xf>
    <xf numFmtId="0" fontId="6" fillId="5" borderId="0" xfId="0" applyFont="1" applyFill="1" applyAlignment="1">
      <alignment horizontal="left" vertical="top" wrapText="1"/>
    </xf>
    <xf numFmtId="0" fontId="7" fillId="11" borderId="0" xfId="0" applyFont="1" applyFill="1" applyAlignment="1">
      <alignment horizontal="center" vertical="center"/>
    </xf>
    <xf numFmtId="0" fontId="25" fillId="5" borderId="0" xfId="0" applyFont="1" applyFill="1" applyAlignment="1">
      <alignment horizontal="justify" vertical="center" wrapText="1"/>
    </xf>
    <xf numFmtId="0" fontId="7" fillId="12" borderId="0" xfId="0" applyFont="1" applyFill="1" applyAlignment="1">
      <alignment horizontal="center" vertical="center" wrapText="1"/>
    </xf>
    <xf numFmtId="0" fontId="15" fillId="3" borderId="0" xfId="0" applyFont="1" applyFill="1" applyBorder="1" applyAlignment="1">
      <alignment horizontal="left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6"/>
  <sheetViews>
    <sheetView windowProtection="1" showGridLines="0" tabSelected="1" workbookViewId="0">
      <selection activeCell="E11" sqref="E11"/>
    </sheetView>
  </sheetViews>
  <sheetFormatPr defaultRowHeight="15" x14ac:dyDescent="0.25"/>
  <cols>
    <col min="1" max="1" width="50.140625" style="94" customWidth="1"/>
    <col min="2" max="2" width="4.28515625" style="94" customWidth="1"/>
    <col min="3" max="3" width="32.5703125" style="94" customWidth="1"/>
    <col min="4" max="4" width="4.28515625" style="94" customWidth="1"/>
    <col min="5" max="5" width="32.28515625" style="94" bestFit="1" customWidth="1"/>
    <col min="6" max="6" width="4.28515625" style="94" customWidth="1"/>
    <col min="7" max="7" width="46.5703125" style="94" bestFit="1" customWidth="1"/>
    <col min="8" max="16384" width="9.140625" style="94"/>
  </cols>
  <sheetData>
    <row r="2" spans="1:7" ht="23.25" customHeight="1" x14ac:dyDescent="0.25">
      <c r="A2" s="168" t="s">
        <v>59</v>
      </c>
      <c r="B2" s="168"/>
      <c r="C2" s="168"/>
      <c r="D2" s="168"/>
      <c r="E2" s="168"/>
      <c r="F2" s="168"/>
      <c r="G2" s="168"/>
    </row>
    <row r="3" spans="1:7" x14ac:dyDescent="0.25">
      <c r="A3" s="28"/>
      <c r="B3" s="28"/>
      <c r="C3" s="95"/>
    </row>
    <row r="4" spans="1:7" s="112" customFormat="1" ht="15" customHeight="1" x14ac:dyDescent="0.25">
      <c r="A4" s="116" t="s">
        <v>69</v>
      </c>
      <c r="B4" s="111"/>
      <c r="C4" s="118" t="s">
        <v>64</v>
      </c>
      <c r="E4" s="157" t="s">
        <v>118</v>
      </c>
      <c r="G4" s="113" t="s">
        <v>119</v>
      </c>
    </row>
    <row r="5" spans="1:7" s="110" customFormat="1" ht="5.25" customHeight="1" x14ac:dyDescent="0.25">
      <c r="A5" s="114"/>
      <c r="B5" s="114"/>
      <c r="C5" s="115"/>
      <c r="E5" s="114"/>
      <c r="G5" s="114"/>
    </row>
    <row r="6" spans="1:7" s="121" customFormat="1" ht="20.100000000000001" customHeight="1" x14ac:dyDescent="0.25">
      <c r="A6" s="119" t="s">
        <v>103</v>
      </c>
      <c r="B6" s="120"/>
      <c r="C6" s="162" t="s">
        <v>41</v>
      </c>
      <c r="E6" s="163" t="s">
        <v>117</v>
      </c>
      <c r="G6" s="122" t="s">
        <v>171</v>
      </c>
    </row>
    <row r="7" spans="1:7" s="121" customFormat="1" ht="20.100000000000001" customHeight="1" x14ac:dyDescent="0.25">
      <c r="A7" s="119" t="s">
        <v>79</v>
      </c>
      <c r="B7" s="120"/>
      <c r="C7" s="162" t="s">
        <v>42</v>
      </c>
      <c r="G7" s="122" t="s">
        <v>170</v>
      </c>
    </row>
    <row r="8" spans="1:7" s="121" customFormat="1" ht="20.100000000000001" customHeight="1" x14ac:dyDescent="0.25">
      <c r="A8" s="119" t="s">
        <v>84</v>
      </c>
      <c r="B8" s="120"/>
      <c r="C8" s="162" t="s">
        <v>52</v>
      </c>
    </row>
    <row r="9" spans="1:7" s="121" customFormat="1" ht="20.100000000000001" customHeight="1" x14ac:dyDescent="0.25">
      <c r="A9" s="119" t="s">
        <v>188</v>
      </c>
      <c r="B9" s="120"/>
      <c r="C9" s="162" t="s">
        <v>43</v>
      </c>
    </row>
    <row r="10" spans="1:7" s="121" customFormat="1" ht="20.100000000000001" customHeight="1" x14ac:dyDescent="0.25">
      <c r="A10" s="119" t="s">
        <v>193</v>
      </c>
      <c r="C10" s="162" t="s">
        <v>44</v>
      </c>
    </row>
    <row r="11" spans="1:7" s="121" customFormat="1" ht="20.100000000000001" customHeight="1" x14ac:dyDescent="0.25">
      <c r="C11" s="162" t="s">
        <v>46</v>
      </c>
    </row>
    <row r="12" spans="1:7" s="121" customFormat="1" ht="20.100000000000001" customHeight="1" x14ac:dyDescent="0.25">
      <c r="C12" s="162" t="s">
        <v>47</v>
      </c>
    </row>
    <row r="13" spans="1:7" s="121" customFormat="1" ht="20.100000000000001" customHeight="1" x14ac:dyDescent="0.25">
      <c r="C13" s="162" t="s">
        <v>158</v>
      </c>
    </row>
    <row r="14" spans="1:7" s="117" customFormat="1" ht="19.5" customHeight="1" x14ac:dyDescent="0.25">
      <c r="A14" s="123"/>
      <c r="B14" s="123"/>
      <c r="C14" s="162" t="s">
        <v>184</v>
      </c>
    </row>
    <row r="15" spans="1:7" s="110" customFormat="1" x14ac:dyDescent="0.25"/>
    <row r="21" spans="2:2" x14ac:dyDescent="0.25">
      <c r="B21" s="96"/>
    </row>
    <row r="22" spans="2:2" x14ac:dyDescent="0.25">
      <c r="B22" s="96"/>
    </row>
    <row r="24" spans="2:2" x14ac:dyDescent="0.25">
      <c r="B24" s="96"/>
    </row>
    <row r="25" spans="2:2" x14ac:dyDescent="0.25">
      <c r="B25" s="96"/>
    </row>
    <row r="26" spans="2:2" x14ac:dyDescent="0.25">
      <c r="B26" s="96"/>
    </row>
  </sheetData>
  <sheetProtection password="CA27" sheet="1" objects="1" scenarios="1"/>
  <mergeCells count="1">
    <mergeCell ref="A2:G2"/>
  </mergeCells>
  <hyperlinks>
    <hyperlink ref="C4" location="'People Data'!A1" display="PEOPLE DATA"/>
    <hyperlink ref="C6" location="'People Data'!A3" display="A. Our Workforce "/>
    <hyperlink ref="C7" location="'People Data'!A32" display="B. Talent Acquisition"/>
    <hyperlink ref="C8" location="'People Data'!A61" display="C. Talent Attrition"/>
    <hyperlink ref="C9" location="'People Data'!A85" display="D. Diversity and Inclusion"/>
    <hyperlink ref="C10" location="'People Data'!A117" display="E. Human Capital Development"/>
    <hyperlink ref="C11" location="'People Data'!A148" display="F. Health &amp; Safety"/>
    <hyperlink ref="C12" location="'People Data'!A177" display="G. Discrimination and Harassment"/>
    <hyperlink ref="C13" location="'People Data'!A199" display="H. Associate Engagement "/>
    <hyperlink ref="A6" location="'Environmental Data'!A3" display="A. GreenHouse Gases (GHG) Emissions"/>
    <hyperlink ref="A7" location="'Environmental Data'!A25" display="B. Energy"/>
    <hyperlink ref="A8" location="'Environmental Data'!A41" display="C. Water"/>
    <hyperlink ref="A9" location="'Environmental Data'!A59" display="D. Environmental Impact Assessment"/>
    <hyperlink ref="A4" location="'Environmental Data'!A1" display="ENVIRONMENTAL DATA"/>
    <hyperlink ref="E4" location="'Customer Satisfaction'!A1" display="CUSTOMER SATISFACTION"/>
    <hyperlink ref="G4" location="'CSR Data'!A1" display="CORPORATE SOCIAL RESPONSIBILITY"/>
    <hyperlink ref="G6" location="'CSR Data'!B3" display="A. Contributions - by category"/>
    <hyperlink ref="G7" location="'CSR Data'!B11" display="B. Contributions - by type"/>
    <hyperlink ref="E6" location="'Customer Satisfaction'!A1" display="A. Customer Satisfaction Score"/>
    <hyperlink ref="C14" location="'People Data'!A218" display="I. Human Rights Commitments"/>
    <hyperlink ref="A10" location="'Environmental Data'!A64" display="E. Targets"/>
  </hyperlink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1"/>
  <sheetViews>
    <sheetView windowProtection="1" showGridLines="0" zoomScale="85" zoomScaleNormal="85" workbookViewId="0">
      <selection activeCell="G1" sqref="G1"/>
    </sheetView>
  </sheetViews>
  <sheetFormatPr defaultRowHeight="15" x14ac:dyDescent="0.25"/>
  <cols>
    <col min="1" max="1" width="61" style="2" customWidth="1"/>
    <col min="2" max="2" width="13.140625" style="3" customWidth="1"/>
    <col min="3" max="3" width="14.28515625" style="4" customWidth="1"/>
    <col min="4" max="6" width="14.28515625" style="5" customWidth="1"/>
    <col min="7" max="7" width="14.28515625" style="3" customWidth="1"/>
    <col min="8" max="11" width="14.28515625" style="7" customWidth="1"/>
    <col min="12" max="16384" width="9.140625" style="7"/>
  </cols>
  <sheetData>
    <row r="1" spans="1:6" ht="18.75" x14ac:dyDescent="0.3">
      <c r="A1" s="173" t="s">
        <v>69</v>
      </c>
      <c r="B1" s="173"/>
      <c r="C1" s="173"/>
      <c r="D1" s="173"/>
      <c r="E1" s="173"/>
      <c r="F1" s="173"/>
    </row>
    <row r="3" spans="1:6" x14ac:dyDescent="0.25">
      <c r="A3" s="174" t="s">
        <v>103</v>
      </c>
      <c r="B3" s="174"/>
      <c r="C3" s="174"/>
      <c r="D3" s="174"/>
      <c r="E3" s="174"/>
      <c r="F3" s="174"/>
    </row>
    <row r="4" spans="1:6" s="3" customFormat="1" x14ac:dyDescent="0.25">
      <c r="A4" s="75"/>
      <c r="B4" s="76" t="s">
        <v>75</v>
      </c>
      <c r="C4" s="78" t="s">
        <v>21</v>
      </c>
      <c r="D4" s="78" t="s">
        <v>22</v>
      </c>
      <c r="E4" s="78" t="s">
        <v>14</v>
      </c>
      <c r="F4" s="78" t="s">
        <v>15</v>
      </c>
    </row>
    <row r="5" spans="1:6" s="3" customFormat="1" ht="15" customHeight="1" x14ac:dyDescent="0.25">
      <c r="A5" s="79" t="s">
        <v>74</v>
      </c>
      <c r="B5" s="80" t="s">
        <v>71</v>
      </c>
      <c r="C5" s="151">
        <f>C6+C10</f>
        <v>21919.9</v>
      </c>
      <c r="D5" s="151">
        <f t="shared" ref="D5:E5" si="0">D6+D10</f>
        <v>25760.9</v>
      </c>
      <c r="E5" s="151">
        <f t="shared" si="0"/>
        <v>24906.7</v>
      </c>
      <c r="F5" s="151">
        <f>F6+F10</f>
        <v>17917.900000000001</v>
      </c>
    </row>
    <row r="6" spans="1:6" s="3" customFormat="1" x14ac:dyDescent="0.25">
      <c r="A6" s="81" t="s">
        <v>70</v>
      </c>
      <c r="B6" s="80" t="s">
        <v>71</v>
      </c>
      <c r="C6" s="152">
        <f>SUM(C7:C9)</f>
        <v>262.89999999999998</v>
      </c>
      <c r="D6" s="152">
        <f>SUM(D7:D9)</f>
        <v>447.90000000000003</v>
      </c>
      <c r="E6" s="152">
        <f>SUM(E7:E9)</f>
        <v>322.7</v>
      </c>
      <c r="F6" s="153">
        <f>SUM(F7:F9)</f>
        <v>69.900000000000006</v>
      </c>
    </row>
    <row r="7" spans="1:6" s="3" customFormat="1" x14ac:dyDescent="0.25">
      <c r="A7" s="82" t="s">
        <v>175</v>
      </c>
      <c r="B7" s="80" t="s">
        <v>71</v>
      </c>
      <c r="C7" s="152">
        <v>10.199999999999999</v>
      </c>
      <c r="D7" s="152">
        <v>4.3</v>
      </c>
      <c r="E7" s="152">
        <v>3.7</v>
      </c>
      <c r="F7" s="153">
        <v>3.7</v>
      </c>
    </row>
    <row r="8" spans="1:6" s="3" customFormat="1" x14ac:dyDescent="0.25">
      <c r="A8" s="82" t="s">
        <v>72</v>
      </c>
      <c r="B8" s="80" t="s">
        <v>71</v>
      </c>
      <c r="C8" s="152">
        <v>14</v>
      </c>
      <c r="D8" s="152">
        <v>15</v>
      </c>
      <c r="E8" s="152">
        <v>15</v>
      </c>
      <c r="F8" s="153">
        <v>13.6</v>
      </c>
    </row>
    <row r="9" spans="1:6" s="3" customFormat="1" x14ac:dyDescent="0.25">
      <c r="A9" s="82" t="s">
        <v>148</v>
      </c>
      <c r="B9" s="80" t="s">
        <v>71</v>
      </c>
      <c r="C9" s="152">
        <v>238.7</v>
      </c>
      <c r="D9" s="152">
        <v>428.6</v>
      </c>
      <c r="E9" s="152">
        <v>304</v>
      </c>
      <c r="F9" s="153">
        <v>52.6</v>
      </c>
    </row>
    <row r="10" spans="1:6" s="3" customFormat="1" x14ac:dyDescent="0.25">
      <c r="A10" s="81" t="s">
        <v>73</v>
      </c>
      <c r="B10" s="80" t="s">
        <v>71</v>
      </c>
      <c r="C10" s="152">
        <v>21657</v>
      </c>
      <c r="D10" s="152">
        <v>25313</v>
      </c>
      <c r="E10" s="152">
        <v>24584</v>
      </c>
      <c r="F10" s="153">
        <v>17848</v>
      </c>
    </row>
    <row r="11" spans="1:6" s="3" customFormat="1" x14ac:dyDescent="0.25">
      <c r="A11" s="79" t="s">
        <v>76</v>
      </c>
      <c r="B11" s="80" t="s">
        <v>71</v>
      </c>
      <c r="C11" s="151">
        <f t="shared" ref="C11:E11" si="1">C12+C16</f>
        <v>9719.1</v>
      </c>
      <c r="D11" s="151">
        <f t="shared" si="1"/>
        <v>10057.6</v>
      </c>
      <c r="E11" s="151">
        <f t="shared" si="1"/>
        <v>8752.2999999999993</v>
      </c>
      <c r="F11" s="151">
        <f>F12+F16</f>
        <v>4252.5</v>
      </c>
    </row>
    <row r="12" spans="1:6" s="3" customFormat="1" x14ac:dyDescent="0.25">
      <c r="A12" s="81" t="s">
        <v>70</v>
      </c>
      <c r="B12" s="80" t="s">
        <v>71</v>
      </c>
      <c r="C12" s="152">
        <f>SUM(C13:C15)</f>
        <v>938.1</v>
      </c>
      <c r="D12" s="152">
        <f t="shared" ref="D12:E12" si="2">SUM(D13:D15)</f>
        <v>936.6</v>
      </c>
      <c r="E12" s="152">
        <f t="shared" si="2"/>
        <v>937.3</v>
      </c>
      <c r="F12" s="153">
        <f>SUM(F13:F15)</f>
        <v>949.5</v>
      </c>
    </row>
    <row r="13" spans="1:6" s="10" customFormat="1" x14ac:dyDescent="0.25">
      <c r="A13" s="82" t="s">
        <v>175</v>
      </c>
      <c r="B13" s="80" t="s">
        <v>71</v>
      </c>
      <c r="C13" s="152">
        <v>918.6</v>
      </c>
      <c r="D13" s="152">
        <v>907.5</v>
      </c>
      <c r="E13" s="152">
        <v>907.5</v>
      </c>
      <c r="F13" s="153">
        <v>907.5</v>
      </c>
    </row>
    <row r="14" spans="1:6" x14ac:dyDescent="0.25">
      <c r="A14" s="82" t="s">
        <v>72</v>
      </c>
      <c r="B14" s="80" t="s">
        <v>71</v>
      </c>
      <c r="C14" s="152">
        <v>9</v>
      </c>
      <c r="D14" s="152">
        <v>7</v>
      </c>
      <c r="E14" s="152">
        <v>11</v>
      </c>
      <c r="F14" s="153">
        <v>17</v>
      </c>
    </row>
    <row r="15" spans="1:6" x14ac:dyDescent="0.25">
      <c r="A15" s="82" t="s">
        <v>148</v>
      </c>
      <c r="B15" s="80" t="s">
        <v>71</v>
      </c>
      <c r="C15" s="152">
        <v>10.5</v>
      </c>
      <c r="D15" s="152">
        <v>22.1</v>
      </c>
      <c r="E15" s="152">
        <v>18.8</v>
      </c>
      <c r="F15" s="153">
        <v>25</v>
      </c>
    </row>
    <row r="16" spans="1:6" x14ac:dyDescent="0.25">
      <c r="A16" s="81" t="s">
        <v>73</v>
      </c>
      <c r="B16" s="80" t="s">
        <v>71</v>
      </c>
      <c r="C16" s="152">
        <v>8781</v>
      </c>
      <c r="D16" s="152">
        <v>9121</v>
      </c>
      <c r="E16" s="152">
        <v>7815</v>
      </c>
      <c r="F16" s="153">
        <v>3303</v>
      </c>
    </row>
    <row r="17" spans="1:6" x14ac:dyDescent="0.25">
      <c r="A17" s="79" t="s">
        <v>77</v>
      </c>
      <c r="B17" s="80" t="s">
        <v>71</v>
      </c>
      <c r="C17" s="151">
        <f>C18+C22</f>
        <v>250.2</v>
      </c>
      <c r="D17" s="151">
        <f>D18+D22</f>
        <v>236</v>
      </c>
      <c r="E17" s="151">
        <f>E18+E22</f>
        <v>282.2</v>
      </c>
      <c r="F17" s="151">
        <f>F18+F22</f>
        <v>374.3</v>
      </c>
    </row>
    <row r="18" spans="1:6" x14ac:dyDescent="0.25">
      <c r="A18" s="81" t="s">
        <v>70</v>
      </c>
      <c r="B18" s="80" t="s">
        <v>71</v>
      </c>
      <c r="C18" s="152">
        <f>SUM(C19:C21)</f>
        <v>20.2</v>
      </c>
      <c r="D18" s="152">
        <f t="shared" ref="D18:E18" si="3">SUM(D19:D21)</f>
        <v>13</v>
      </c>
      <c r="E18" s="152">
        <f t="shared" si="3"/>
        <v>18.2</v>
      </c>
      <c r="F18" s="153">
        <f>SUM(F19:F21)</f>
        <v>14.3</v>
      </c>
    </row>
    <row r="19" spans="1:6" s="30" customFormat="1" x14ac:dyDescent="0.25">
      <c r="A19" s="82" t="s">
        <v>175</v>
      </c>
      <c r="B19" s="80" t="s">
        <v>71</v>
      </c>
      <c r="C19" s="152">
        <v>12.6</v>
      </c>
      <c r="D19" s="152">
        <v>12.6</v>
      </c>
      <c r="E19" s="152">
        <v>17.7</v>
      </c>
      <c r="F19" s="153">
        <v>14.3</v>
      </c>
    </row>
    <row r="20" spans="1:6" x14ac:dyDescent="0.25">
      <c r="A20" s="82" t="s">
        <v>72</v>
      </c>
      <c r="B20" s="80" t="s">
        <v>71</v>
      </c>
      <c r="C20" s="152">
        <v>0</v>
      </c>
      <c r="D20" s="152">
        <v>0</v>
      </c>
      <c r="E20" s="152">
        <v>0</v>
      </c>
      <c r="F20" s="153">
        <v>0</v>
      </c>
    </row>
    <row r="21" spans="1:6" x14ac:dyDescent="0.25">
      <c r="A21" s="82" t="s">
        <v>148</v>
      </c>
      <c r="B21" s="80" t="s">
        <v>71</v>
      </c>
      <c r="C21" s="152">
        <v>7.6</v>
      </c>
      <c r="D21" s="152">
        <v>0.4</v>
      </c>
      <c r="E21" s="152">
        <v>0.5</v>
      </c>
      <c r="F21" s="153">
        <v>0</v>
      </c>
    </row>
    <row r="22" spans="1:6" x14ac:dyDescent="0.25">
      <c r="A22" s="81" t="s">
        <v>73</v>
      </c>
      <c r="B22" s="80" t="s">
        <v>71</v>
      </c>
      <c r="C22" s="152">
        <v>230</v>
      </c>
      <c r="D22" s="152">
        <v>223</v>
      </c>
      <c r="E22" s="152">
        <v>264</v>
      </c>
      <c r="F22" s="153">
        <v>360</v>
      </c>
    </row>
    <row r="23" spans="1:6" x14ac:dyDescent="0.25">
      <c r="A23" s="79" t="s">
        <v>78</v>
      </c>
      <c r="B23" s="80" t="s">
        <v>71</v>
      </c>
      <c r="C23" s="151">
        <f>C5+C11+C17</f>
        <v>31889.200000000001</v>
      </c>
      <c r="D23" s="151">
        <f t="shared" ref="D23:F23" si="4">D5+D11+D17</f>
        <v>36054.5</v>
      </c>
      <c r="E23" s="151">
        <f t="shared" si="4"/>
        <v>33941.199999999997</v>
      </c>
      <c r="F23" s="151">
        <f t="shared" si="4"/>
        <v>22544.7</v>
      </c>
    </row>
    <row r="24" spans="1:6" x14ac:dyDescent="0.25">
      <c r="A24" s="83"/>
      <c r="B24" s="84"/>
      <c r="C24" s="85"/>
      <c r="D24" s="86"/>
      <c r="E24" s="86"/>
      <c r="F24" s="86"/>
    </row>
    <row r="25" spans="1:6" s="3" customFormat="1" x14ac:dyDescent="0.25">
      <c r="A25" s="175" t="s">
        <v>79</v>
      </c>
      <c r="B25" s="175"/>
      <c r="C25" s="175"/>
      <c r="D25" s="175"/>
      <c r="E25" s="175"/>
      <c r="F25" s="175"/>
    </row>
    <row r="26" spans="1:6" s="3" customFormat="1" x14ac:dyDescent="0.25">
      <c r="A26" s="87"/>
      <c r="B26" s="80" t="s">
        <v>75</v>
      </c>
      <c r="C26" s="78" t="s">
        <v>21</v>
      </c>
      <c r="D26" s="78" t="s">
        <v>22</v>
      </c>
      <c r="E26" s="78" t="s">
        <v>14</v>
      </c>
      <c r="F26" s="78" t="s">
        <v>15</v>
      </c>
    </row>
    <row r="27" spans="1:6" s="3" customFormat="1" x14ac:dyDescent="0.25">
      <c r="A27" s="79" t="s">
        <v>74</v>
      </c>
      <c r="B27" s="80" t="s">
        <v>80</v>
      </c>
      <c r="C27" s="151">
        <f>SUM(C28:C30)</f>
        <v>27433.200000000001</v>
      </c>
      <c r="D27" s="151">
        <f t="shared" ref="D27:E27" si="5">SUM(D28:D30)</f>
        <v>32660.1</v>
      </c>
      <c r="E27" s="151">
        <f t="shared" si="5"/>
        <v>31234.5</v>
      </c>
      <c r="F27" s="151">
        <f>SUM(F28:F30)</f>
        <v>21989.7</v>
      </c>
    </row>
    <row r="28" spans="1:6" s="3" customFormat="1" x14ac:dyDescent="0.25">
      <c r="A28" s="82" t="s">
        <v>81</v>
      </c>
      <c r="B28" s="80" t="s">
        <v>80</v>
      </c>
      <c r="C28" s="152">
        <v>42.2</v>
      </c>
      <c r="D28" s="152">
        <v>30.1</v>
      </c>
      <c r="E28" s="152">
        <v>5.5</v>
      </c>
      <c r="F28" s="153">
        <v>7.7</v>
      </c>
    </row>
    <row r="29" spans="1:6" s="3" customFormat="1" x14ac:dyDescent="0.25">
      <c r="A29" s="82" t="s">
        <v>82</v>
      </c>
      <c r="B29" s="80" t="s">
        <v>80</v>
      </c>
      <c r="C29" s="152">
        <v>26411</v>
      </c>
      <c r="D29" s="152">
        <v>30870</v>
      </c>
      <c r="E29" s="152">
        <v>29980</v>
      </c>
      <c r="F29" s="153">
        <v>21766</v>
      </c>
    </row>
    <row r="30" spans="1:6" s="3" customFormat="1" x14ac:dyDescent="0.25">
      <c r="A30" s="82" t="s">
        <v>83</v>
      </c>
      <c r="B30" s="80" t="s">
        <v>80</v>
      </c>
      <c r="C30" s="152">
        <v>980</v>
      </c>
      <c r="D30" s="152">
        <v>1760</v>
      </c>
      <c r="E30" s="152">
        <v>1249</v>
      </c>
      <c r="F30" s="153">
        <v>216</v>
      </c>
    </row>
    <row r="31" spans="1:6" s="3" customFormat="1" x14ac:dyDescent="0.25">
      <c r="A31" s="79" t="s">
        <v>76</v>
      </c>
      <c r="B31" s="80" t="s">
        <v>80</v>
      </c>
      <c r="C31" s="151">
        <f t="shared" ref="C31:E31" si="6">SUM(C32:C34)</f>
        <v>10752</v>
      </c>
      <c r="D31" s="151">
        <f t="shared" si="6"/>
        <v>11213</v>
      </c>
      <c r="E31" s="151">
        <f t="shared" si="6"/>
        <v>10179</v>
      </c>
      <c r="F31" s="151">
        <f>SUM(F32:F34)</f>
        <v>5651</v>
      </c>
    </row>
    <row r="32" spans="1:6" s="3" customFormat="1" x14ac:dyDescent="0.25">
      <c r="A32" s="82" t="s">
        <v>81</v>
      </c>
      <c r="B32" s="80" t="s">
        <v>80</v>
      </c>
      <c r="C32" s="152">
        <v>0</v>
      </c>
      <c r="D32" s="152">
        <v>0</v>
      </c>
      <c r="E32" s="152">
        <v>571</v>
      </c>
      <c r="F32" s="153">
        <v>1521</v>
      </c>
    </row>
    <row r="33" spans="1:6" s="3" customFormat="1" x14ac:dyDescent="0.25">
      <c r="A33" s="82" t="s">
        <v>82</v>
      </c>
      <c r="B33" s="80" t="s">
        <v>80</v>
      </c>
      <c r="C33" s="152">
        <v>10709</v>
      </c>
      <c r="D33" s="152">
        <v>11122</v>
      </c>
      <c r="E33" s="152">
        <v>9530</v>
      </c>
      <c r="F33" s="153">
        <v>4028</v>
      </c>
    </row>
    <row r="34" spans="1:6" s="3" customFormat="1" x14ac:dyDescent="0.25">
      <c r="A34" s="82" t="s">
        <v>83</v>
      </c>
      <c r="B34" s="80" t="s">
        <v>80</v>
      </c>
      <c r="C34" s="152">
        <v>43</v>
      </c>
      <c r="D34" s="152">
        <v>91</v>
      </c>
      <c r="E34" s="152">
        <v>78</v>
      </c>
      <c r="F34" s="153">
        <v>102</v>
      </c>
    </row>
    <row r="35" spans="1:6" s="3" customFormat="1" x14ac:dyDescent="0.25">
      <c r="A35" s="79" t="s">
        <v>77</v>
      </c>
      <c r="B35" s="80" t="s">
        <v>80</v>
      </c>
      <c r="C35" s="151">
        <f t="shared" ref="C35:E35" si="7">SUM(C36:C38)</f>
        <v>312</v>
      </c>
      <c r="D35" s="151">
        <f t="shared" si="7"/>
        <v>274</v>
      </c>
      <c r="E35" s="151">
        <f t="shared" si="7"/>
        <v>324</v>
      </c>
      <c r="F35" s="151">
        <f>SUM(F36:F38)</f>
        <v>440</v>
      </c>
    </row>
    <row r="36" spans="1:6" s="3" customFormat="1" x14ac:dyDescent="0.25">
      <c r="A36" s="82" t="s">
        <v>81</v>
      </c>
      <c r="B36" s="80" t="s">
        <v>80</v>
      </c>
      <c r="C36" s="152">
        <v>0</v>
      </c>
      <c r="D36" s="152">
        <v>0</v>
      </c>
      <c r="E36" s="152">
        <v>0</v>
      </c>
      <c r="F36" s="153">
        <v>0</v>
      </c>
    </row>
    <row r="37" spans="1:6" s="3" customFormat="1" x14ac:dyDescent="0.25">
      <c r="A37" s="82" t="s">
        <v>82</v>
      </c>
      <c r="B37" s="80" t="s">
        <v>80</v>
      </c>
      <c r="C37" s="152">
        <v>281</v>
      </c>
      <c r="D37" s="152">
        <v>272</v>
      </c>
      <c r="E37" s="152">
        <v>322</v>
      </c>
      <c r="F37" s="153">
        <v>440</v>
      </c>
    </row>
    <row r="38" spans="1:6" s="3" customFormat="1" x14ac:dyDescent="0.25">
      <c r="A38" s="82" t="s">
        <v>83</v>
      </c>
      <c r="B38" s="80" t="s">
        <v>80</v>
      </c>
      <c r="C38" s="152">
        <v>31</v>
      </c>
      <c r="D38" s="152">
        <v>2</v>
      </c>
      <c r="E38" s="152">
        <v>2</v>
      </c>
      <c r="F38" s="153">
        <v>0</v>
      </c>
    </row>
    <row r="39" spans="1:6" s="3" customFormat="1" x14ac:dyDescent="0.25">
      <c r="A39" s="79" t="s">
        <v>78</v>
      </c>
      <c r="B39" s="80" t="s">
        <v>80</v>
      </c>
      <c r="C39" s="151">
        <f>C27+C31+C35</f>
        <v>38497.199999999997</v>
      </c>
      <c r="D39" s="151">
        <f t="shared" ref="D39:F39" si="8">D27+D31+D35</f>
        <v>44147.1</v>
      </c>
      <c r="E39" s="151">
        <f t="shared" si="8"/>
        <v>41737.5</v>
      </c>
      <c r="F39" s="151">
        <f t="shared" si="8"/>
        <v>28080.7</v>
      </c>
    </row>
    <row r="40" spans="1:6" s="3" customFormat="1" x14ac:dyDescent="0.25">
      <c r="A40" s="2"/>
      <c r="C40" s="4"/>
      <c r="D40" s="5"/>
      <c r="E40" s="5"/>
      <c r="F40" s="5"/>
    </row>
    <row r="41" spans="1:6" s="3" customFormat="1" x14ac:dyDescent="0.25">
      <c r="A41" s="174" t="s">
        <v>84</v>
      </c>
      <c r="B41" s="174"/>
      <c r="C41" s="174"/>
      <c r="D41" s="174"/>
      <c r="E41" s="174"/>
      <c r="F41" s="174"/>
    </row>
    <row r="42" spans="1:6" s="3" customFormat="1" x14ac:dyDescent="0.25">
      <c r="A42" s="75"/>
      <c r="B42" s="76" t="s">
        <v>75</v>
      </c>
      <c r="C42" s="78" t="s">
        <v>21</v>
      </c>
      <c r="D42" s="78" t="s">
        <v>22</v>
      </c>
      <c r="E42" s="78" t="s">
        <v>14</v>
      </c>
      <c r="F42" s="78" t="s">
        <v>15</v>
      </c>
    </row>
    <row r="43" spans="1:6" s="3" customFormat="1" x14ac:dyDescent="0.25">
      <c r="A43" s="79" t="s">
        <v>74</v>
      </c>
      <c r="B43" s="76" t="s">
        <v>86</v>
      </c>
      <c r="C43" s="151">
        <f>SUM(C44:C47)</f>
        <v>2.13</v>
      </c>
      <c r="D43" s="151">
        <f t="shared" ref="D43:F43" si="9">SUM(D44:D47)</f>
        <v>2.54</v>
      </c>
      <c r="E43" s="151">
        <f t="shared" si="9"/>
        <v>2.4</v>
      </c>
      <c r="F43" s="151">
        <f t="shared" si="9"/>
        <v>0.89999999999999991</v>
      </c>
    </row>
    <row r="44" spans="1:6" s="3" customFormat="1" x14ac:dyDescent="0.25">
      <c r="A44" s="77" t="s">
        <v>85</v>
      </c>
      <c r="B44" s="76" t="s">
        <v>86</v>
      </c>
      <c r="C44" s="152">
        <v>0.27</v>
      </c>
      <c r="D44" s="152">
        <v>0.52</v>
      </c>
      <c r="E44" s="152">
        <v>0.45</v>
      </c>
      <c r="F44" s="153">
        <v>0.18</v>
      </c>
    </row>
    <row r="45" spans="1:6" s="3" customFormat="1" x14ac:dyDescent="0.25">
      <c r="A45" s="77" t="s">
        <v>87</v>
      </c>
      <c r="B45" s="76" t="s">
        <v>86</v>
      </c>
      <c r="C45" s="152">
        <v>0.85</v>
      </c>
      <c r="D45" s="152">
        <v>0.99</v>
      </c>
      <c r="E45" s="152">
        <v>1.0900000000000001</v>
      </c>
      <c r="F45" s="153">
        <v>0.15</v>
      </c>
    </row>
    <row r="46" spans="1:6" s="3" customFormat="1" x14ac:dyDescent="0.25">
      <c r="A46" s="77" t="s">
        <v>88</v>
      </c>
      <c r="B46" s="76" t="s">
        <v>86</v>
      </c>
      <c r="C46" s="152">
        <v>0.43</v>
      </c>
      <c r="D46" s="152">
        <v>0.5</v>
      </c>
      <c r="E46" s="152">
        <v>0.55000000000000004</v>
      </c>
      <c r="F46" s="153">
        <v>0.39</v>
      </c>
    </row>
    <row r="47" spans="1:6" x14ac:dyDescent="0.25">
      <c r="A47" s="77" t="s">
        <v>89</v>
      </c>
      <c r="B47" s="76" t="s">
        <v>86</v>
      </c>
      <c r="C47" s="152">
        <v>0.57999999999999996</v>
      </c>
      <c r="D47" s="152">
        <v>0.53</v>
      </c>
      <c r="E47" s="152">
        <v>0.31</v>
      </c>
      <c r="F47" s="153">
        <v>0.18</v>
      </c>
    </row>
    <row r="48" spans="1:6" s="3" customFormat="1" x14ac:dyDescent="0.25">
      <c r="A48" s="79" t="s">
        <v>76</v>
      </c>
      <c r="B48" s="76" t="s">
        <v>86</v>
      </c>
      <c r="C48" s="151">
        <f>SUM(C49:C52)</f>
        <v>0.18</v>
      </c>
      <c r="D48" s="151">
        <f t="shared" ref="D48:F48" si="10">SUM(D49:D52)</f>
        <v>0.22000000000000003</v>
      </c>
      <c r="E48" s="151">
        <f t="shared" si="10"/>
        <v>0.24999999999999997</v>
      </c>
      <c r="F48" s="151">
        <f t="shared" si="10"/>
        <v>0.26</v>
      </c>
    </row>
    <row r="49" spans="1:6" s="3" customFormat="1" x14ac:dyDescent="0.25">
      <c r="A49" s="77" t="s">
        <v>85</v>
      </c>
      <c r="B49" s="76" t="s">
        <v>86</v>
      </c>
      <c r="C49" s="155">
        <v>6.0000000000000005E-2</v>
      </c>
      <c r="D49" s="155">
        <v>0.08</v>
      </c>
      <c r="E49" s="155">
        <v>6.9999999999999993E-2</v>
      </c>
      <c r="F49" s="156">
        <v>0.09</v>
      </c>
    </row>
    <row r="50" spans="1:6" s="3" customFormat="1" x14ac:dyDescent="0.25">
      <c r="A50" s="77" t="s">
        <v>87</v>
      </c>
      <c r="B50" s="76" t="s">
        <v>86</v>
      </c>
      <c r="C50" s="155">
        <v>0</v>
      </c>
      <c r="D50" s="155">
        <v>0</v>
      </c>
      <c r="E50" s="155">
        <v>0</v>
      </c>
      <c r="F50" s="156">
        <v>0</v>
      </c>
    </row>
    <row r="51" spans="1:6" s="3" customFormat="1" x14ac:dyDescent="0.25">
      <c r="A51" s="77" t="s">
        <v>88</v>
      </c>
      <c r="B51" s="76" t="s">
        <v>86</v>
      </c>
      <c r="C51" s="155">
        <v>0.02</v>
      </c>
      <c r="D51" s="155">
        <v>0.02</v>
      </c>
      <c r="E51" s="155">
        <v>0.01</v>
      </c>
      <c r="F51" s="156">
        <v>0.03</v>
      </c>
    </row>
    <row r="52" spans="1:6" s="3" customFormat="1" x14ac:dyDescent="0.25">
      <c r="A52" s="77" t="s">
        <v>89</v>
      </c>
      <c r="B52" s="76" t="s">
        <v>86</v>
      </c>
      <c r="C52" s="155">
        <v>0.1</v>
      </c>
      <c r="D52" s="155">
        <v>0.12000000000000001</v>
      </c>
      <c r="E52" s="155">
        <v>0.16999999999999998</v>
      </c>
      <c r="F52" s="156">
        <v>0.14000000000000001</v>
      </c>
    </row>
    <row r="53" spans="1:6" s="3" customFormat="1" x14ac:dyDescent="0.25">
      <c r="A53" s="79" t="s">
        <v>77</v>
      </c>
      <c r="B53" s="76" t="s">
        <v>86</v>
      </c>
      <c r="C53" s="151">
        <f>SUM(C54:C57)</f>
        <v>5.5999999999999994E-2</v>
      </c>
      <c r="D53" s="151">
        <f t="shared" ref="D53:F53" si="11">SUM(D54:D57)</f>
        <v>3.6000000000000004E-2</v>
      </c>
      <c r="E53" s="151">
        <f t="shared" si="11"/>
        <v>1.6E-2</v>
      </c>
      <c r="F53" s="151">
        <f t="shared" si="11"/>
        <v>3.5000000000000003E-2</v>
      </c>
    </row>
    <row r="54" spans="1:6" s="3" customFormat="1" x14ac:dyDescent="0.25">
      <c r="A54" s="77" t="s">
        <v>85</v>
      </c>
      <c r="B54" s="76" t="s">
        <v>86</v>
      </c>
      <c r="C54" s="155">
        <v>0.03</v>
      </c>
      <c r="D54" s="155">
        <v>0.02</v>
      </c>
      <c r="E54" s="155">
        <v>0.01</v>
      </c>
      <c r="F54" s="156">
        <v>0.02</v>
      </c>
    </row>
    <row r="55" spans="1:6" s="3" customFormat="1" x14ac:dyDescent="0.25">
      <c r="A55" s="77" t="s">
        <v>87</v>
      </c>
      <c r="B55" s="76" t="s">
        <v>86</v>
      </c>
      <c r="C55" s="155">
        <v>0</v>
      </c>
      <c r="D55" s="155">
        <v>0</v>
      </c>
      <c r="E55" s="155">
        <v>0</v>
      </c>
      <c r="F55" s="156">
        <v>0</v>
      </c>
    </row>
    <row r="56" spans="1:6" s="3" customFormat="1" x14ac:dyDescent="0.25">
      <c r="A56" s="77" t="s">
        <v>88</v>
      </c>
      <c r="B56" s="76" t="s">
        <v>86</v>
      </c>
      <c r="C56" s="155">
        <v>0</v>
      </c>
      <c r="D56" s="155">
        <v>0</v>
      </c>
      <c r="E56" s="155">
        <v>0</v>
      </c>
      <c r="F56" s="156">
        <v>0</v>
      </c>
    </row>
    <row r="57" spans="1:6" s="3" customFormat="1" x14ac:dyDescent="0.25">
      <c r="A57" s="77" t="s">
        <v>89</v>
      </c>
      <c r="B57" s="76" t="s">
        <v>86</v>
      </c>
      <c r="C57" s="155">
        <v>2.5999999999999999E-2</v>
      </c>
      <c r="D57" s="155">
        <v>1.6E-2</v>
      </c>
      <c r="E57" s="155">
        <v>6.0000000000000001E-3</v>
      </c>
      <c r="F57" s="156">
        <v>1.4999999999999999E-2</v>
      </c>
    </row>
    <row r="58" spans="1:6" s="3" customFormat="1" x14ac:dyDescent="0.25">
      <c r="A58" s="79" t="s">
        <v>78</v>
      </c>
      <c r="B58" s="76" t="s">
        <v>86</v>
      </c>
      <c r="C58" s="154">
        <f>C43+C48+C53</f>
        <v>2.3660000000000001</v>
      </c>
      <c r="D58" s="154">
        <f>D43+D48+D53</f>
        <v>2.7960000000000003</v>
      </c>
      <c r="E58" s="154">
        <f>E43+E48+E53</f>
        <v>2.6659999999999999</v>
      </c>
      <c r="F58" s="154">
        <f>F43+F48+F53</f>
        <v>1.1949999999999998</v>
      </c>
    </row>
    <row r="59" spans="1:6" s="3" customFormat="1" x14ac:dyDescent="0.25">
      <c r="A59" s="174" t="s">
        <v>194</v>
      </c>
      <c r="B59" s="174"/>
      <c r="C59" s="174"/>
      <c r="D59" s="174"/>
      <c r="E59" s="174"/>
      <c r="F59" s="174"/>
    </row>
    <row r="60" spans="1:6" s="3" customFormat="1" x14ac:dyDescent="0.25">
      <c r="A60" s="75"/>
      <c r="B60" s="76" t="s">
        <v>75</v>
      </c>
      <c r="C60" s="78" t="s">
        <v>21</v>
      </c>
      <c r="D60" s="78" t="s">
        <v>22</v>
      </c>
      <c r="E60" s="78" t="s">
        <v>14</v>
      </c>
      <c r="F60" s="78" t="s">
        <v>15</v>
      </c>
    </row>
    <row r="61" spans="1:6" s="3" customFormat="1" x14ac:dyDescent="0.25">
      <c r="A61" s="167" t="s">
        <v>191</v>
      </c>
      <c r="B61" s="76" t="s">
        <v>189</v>
      </c>
      <c r="C61" s="152">
        <v>8.68</v>
      </c>
      <c r="D61" s="152">
        <v>45.86</v>
      </c>
      <c r="E61" s="152">
        <v>30.84</v>
      </c>
      <c r="F61" s="153">
        <v>66.180000000000007</v>
      </c>
    </row>
    <row r="62" spans="1:6" s="3" customFormat="1" x14ac:dyDescent="0.25">
      <c r="A62" s="167" t="s">
        <v>192</v>
      </c>
      <c r="B62" s="76" t="s">
        <v>190</v>
      </c>
      <c r="C62" s="152">
        <v>2</v>
      </c>
      <c r="D62" s="152">
        <v>3</v>
      </c>
      <c r="E62" s="152">
        <v>3</v>
      </c>
      <c r="F62" s="153">
        <v>2</v>
      </c>
    </row>
    <row r="63" spans="1:6" x14ac:dyDescent="0.25">
      <c r="A63" s="164"/>
      <c r="B63" s="165"/>
      <c r="C63" s="166"/>
      <c r="D63" s="166"/>
      <c r="E63" s="166"/>
      <c r="F63" s="166"/>
    </row>
    <row r="64" spans="1:6" x14ac:dyDescent="0.25">
      <c r="A64" s="174" t="s">
        <v>193</v>
      </c>
      <c r="B64" s="174"/>
      <c r="C64" s="174"/>
      <c r="D64" s="174"/>
      <c r="E64" s="174"/>
      <c r="F64" s="174"/>
    </row>
    <row r="66" spans="1:6" x14ac:dyDescent="0.25">
      <c r="A66" s="88" t="s">
        <v>90</v>
      </c>
    </row>
    <row r="67" spans="1:6" x14ac:dyDescent="0.25">
      <c r="A67" s="172" t="s">
        <v>195</v>
      </c>
      <c r="B67" s="172"/>
      <c r="C67" s="172"/>
      <c r="D67" s="172"/>
      <c r="E67" s="172"/>
      <c r="F67" s="172"/>
    </row>
    <row r="68" spans="1:6" x14ac:dyDescent="0.25">
      <c r="A68" s="172" t="s">
        <v>92</v>
      </c>
      <c r="B68" s="172"/>
      <c r="C68" s="172"/>
      <c r="D68" s="172"/>
      <c r="E68" s="172"/>
      <c r="F68" s="172"/>
    </row>
    <row r="69" spans="1:6" x14ac:dyDescent="0.25">
      <c r="A69" s="2" t="s">
        <v>91</v>
      </c>
    </row>
    <row r="71" spans="1:6" x14ac:dyDescent="0.25">
      <c r="A71" s="88" t="s">
        <v>93</v>
      </c>
    </row>
    <row r="72" spans="1:6" x14ac:dyDescent="0.25">
      <c r="A72" s="172" t="s">
        <v>96</v>
      </c>
      <c r="B72" s="172"/>
      <c r="C72" s="172"/>
      <c r="D72" s="172"/>
      <c r="E72" s="172"/>
      <c r="F72" s="172"/>
    </row>
    <row r="74" spans="1:6" x14ac:dyDescent="0.25">
      <c r="A74" s="88" t="s">
        <v>94</v>
      </c>
    </row>
    <row r="75" spans="1:6" x14ac:dyDescent="0.25">
      <c r="A75" s="172" t="s">
        <v>95</v>
      </c>
      <c r="B75" s="172"/>
      <c r="C75" s="172"/>
      <c r="D75" s="172"/>
      <c r="E75" s="172"/>
      <c r="F75" s="172"/>
    </row>
    <row r="76" spans="1:6" x14ac:dyDescent="0.25">
      <c r="A76" s="158"/>
      <c r="B76" s="158"/>
      <c r="C76" s="158"/>
      <c r="D76" s="158"/>
      <c r="E76" s="158"/>
      <c r="F76" s="158"/>
    </row>
    <row r="77" spans="1:6" x14ac:dyDescent="0.25">
      <c r="A77" s="89" t="s">
        <v>97</v>
      </c>
      <c r="B77" s="158"/>
      <c r="C77" s="158"/>
      <c r="D77" s="158"/>
      <c r="E77" s="158"/>
      <c r="F77" s="158"/>
    </row>
    <row r="78" spans="1:6" x14ac:dyDescent="0.25">
      <c r="A78" s="172" t="s">
        <v>98</v>
      </c>
      <c r="B78" s="172"/>
      <c r="C78" s="172"/>
      <c r="D78" s="172"/>
      <c r="E78" s="172"/>
      <c r="F78" s="172"/>
    </row>
    <row r="79" spans="1:6" x14ac:dyDescent="0.25">
      <c r="A79" s="158"/>
      <c r="B79" s="158"/>
      <c r="C79" s="158"/>
      <c r="D79" s="158"/>
      <c r="E79" s="158"/>
      <c r="F79" s="158"/>
    </row>
    <row r="80" spans="1:6" x14ac:dyDescent="0.25">
      <c r="A80" s="89" t="s">
        <v>99</v>
      </c>
      <c r="B80" s="158"/>
      <c r="C80" s="158"/>
      <c r="D80" s="158"/>
      <c r="E80" s="158"/>
      <c r="F80" s="158"/>
    </row>
    <row r="81" spans="1:6" x14ac:dyDescent="0.25">
      <c r="A81" s="172" t="s">
        <v>100</v>
      </c>
      <c r="B81" s="172"/>
      <c r="C81" s="172"/>
      <c r="D81" s="172"/>
      <c r="E81" s="172"/>
      <c r="F81" s="172"/>
    </row>
    <row r="82" spans="1:6" x14ac:dyDescent="0.25">
      <c r="A82" s="158"/>
      <c r="B82" s="158"/>
      <c r="C82" s="158"/>
      <c r="D82" s="158"/>
      <c r="E82" s="158"/>
      <c r="F82" s="158"/>
    </row>
    <row r="83" spans="1:6" x14ac:dyDescent="0.25">
      <c r="A83" s="89" t="s">
        <v>101</v>
      </c>
      <c r="B83" s="158"/>
      <c r="C83" s="158"/>
      <c r="D83" s="158"/>
      <c r="E83" s="158"/>
      <c r="F83" s="158"/>
    </row>
    <row r="84" spans="1:6" x14ac:dyDescent="0.25">
      <c r="A84" s="172" t="s">
        <v>102</v>
      </c>
      <c r="B84" s="172"/>
      <c r="C84" s="172"/>
      <c r="D84" s="172"/>
      <c r="E84" s="172"/>
      <c r="F84" s="172"/>
    </row>
    <row r="85" spans="1:6" x14ac:dyDescent="0.25">
      <c r="A85" s="158"/>
      <c r="B85" s="158"/>
      <c r="C85" s="158"/>
      <c r="D85" s="158"/>
      <c r="E85" s="158"/>
      <c r="F85" s="158"/>
    </row>
    <row r="86" spans="1:6" x14ac:dyDescent="0.25">
      <c r="A86" s="172" t="s">
        <v>197</v>
      </c>
      <c r="B86" s="172"/>
      <c r="C86" s="172"/>
      <c r="D86" s="172"/>
      <c r="E86" s="172"/>
      <c r="F86" s="172"/>
    </row>
    <row r="87" spans="1:6" x14ac:dyDescent="0.25">
      <c r="A87" s="2" t="s">
        <v>196</v>
      </c>
    </row>
    <row r="89" spans="1:6" ht="15" customHeight="1" x14ac:dyDescent="0.25">
      <c r="A89" s="169" t="s">
        <v>149</v>
      </c>
      <c r="B89" s="169"/>
      <c r="C89" s="169"/>
      <c r="D89" s="169"/>
      <c r="E89" s="169"/>
      <c r="F89" s="169"/>
    </row>
    <row r="90" spans="1:6" ht="45" customHeight="1" x14ac:dyDescent="0.25">
      <c r="A90" s="170" t="s">
        <v>150</v>
      </c>
      <c r="B90" s="170"/>
      <c r="C90" s="170"/>
      <c r="D90" s="170"/>
      <c r="E90" s="170"/>
      <c r="F90" s="170"/>
    </row>
    <row r="91" spans="1:6" ht="15" customHeight="1" x14ac:dyDescent="0.25">
      <c r="A91" s="171"/>
      <c r="B91" s="171"/>
      <c r="C91" s="171"/>
      <c r="D91" s="171"/>
      <c r="E91" s="171"/>
      <c r="F91" s="171"/>
    </row>
  </sheetData>
  <sheetProtection password="CA27" sheet="1" objects="1" scenarios="1"/>
  <mergeCells count="17">
    <mergeCell ref="A67:F67"/>
    <mergeCell ref="A1:F1"/>
    <mergeCell ref="A3:F3"/>
    <mergeCell ref="A25:F25"/>
    <mergeCell ref="A41:F41"/>
    <mergeCell ref="A64:F64"/>
    <mergeCell ref="A59:F59"/>
    <mergeCell ref="A89:F89"/>
    <mergeCell ref="A90:F90"/>
    <mergeCell ref="A91:F91"/>
    <mergeCell ref="A68:F68"/>
    <mergeCell ref="A72:F72"/>
    <mergeCell ref="A75:F75"/>
    <mergeCell ref="A78:F78"/>
    <mergeCell ref="A81:F81"/>
    <mergeCell ref="A84:F84"/>
    <mergeCell ref="A86:F86"/>
  </mergeCells>
  <pageMargins left="0.7" right="0.7" top="0.75" bottom="0.75" header="0.3" footer="0.3"/>
  <pageSetup paperSize="8" orientation="landscape" verticalDpi="0" r:id="rId1"/>
  <rowBreaks count="3" manualBreakCount="3">
    <brk id="21" max="16383" man="1"/>
    <brk id="24" max="16383" man="1"/>
    <brk id="63" max="16383" man="1"/>
  </rowBreaks>
  <ignoredErrors>
    <ignoredError sqref="C6:D6 E6:F6 C12:F12 C18:F18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8"/>
  <sheetViews>
    <sheetView windowProtection="1" showGridLines="0" topLeftCell="A205" zoomScale="85" zoomScaleNormal="85" workbookViewId="0">
      <selection activeCell="A218" sqref="A218:F218"/>
    </sheetView>
  </sheetViews>
  <sheetFormatPr defaultRowHeight="15" x14ac:dyDescent="0.25"/>
  <cols>
    <col min="1" max="1" width="45.85546875" style="2" customWidth="1"/>
    <col min="2" max="2" width="24.85546875" style="3" bestFit="1" customWidth="1"/>
    <col min="3" max="3" width="14.28515625" style="4" customWidth="1"/>
    <col min="4" max="6" width="14.28515625" style="5" customWidth="1"/>
    <col min="7" max="16384" width="9.140625" style="3"/>
  </cols>
  <sheetData>
    <row r="1" spans="1:6" ht="18.75" x14ac:dyDescent="0.3">
      <c r="A1" s="186" t="s">
        <v>64</v>
      </c>
      <c r="B1" s="186"/>
      <c r="C1" s="186"/>
      <c r="D1" s="186"/>
      <c r="E1" s="186"/>
      <c r="F1" s="186"/>
    </row>
    <row r="3" spans="1:6" x14ac:dyDescent="0.25">
      <c r="A3" s="174" t="s">
        <v>48</v>
      </c>
      <c r="B3" s="174"/>
      <c r="C3" s="174"/>
      <c r="D3" s="174"/>
      <c r="E3" s="174"/>
      <c r="F3" s="174"/>
    </row>
    <row r="6" spans="1:6" x14ac:dyDescent="0.25">
      <c r="A6" s="176" t="s">
        <v>60</v>
      </c>
      <c r="B6" s="176"/>
      <c r="C6" s="31" t="s">
        <v>21</v>
      </c>
      <c r="D6" s="31" t="s">
        <v>22</v>
      </c>
      <c r="E6" s="31" t="s">
        <v>14</v>
      </c>
      <c r="F6" s="31" t="s">
        <v>15</v>
      </c>
    </row>
    <row r="7" spans="1:6" ht="15.75" thickBot="1" x14ac:dyDescent="0.3">
      <c r="A7" s="177"/>
      <c r="B7" s="177"/>
      <c r="C7" s="32" t="s">
        <v>23</v>
      </c>
      <c r="D7" s="32" t="s">
        <v>23</v>
      </c>
      <c r="E7" s="32" t="s">
        <v>23</v>
      </c>
      <c r="F7" s="32" t="s">
        <v>23</v>
      </c>
    </row>
    <row r="8" spans="1:6" ht="7.5" customHeight="1" thickTop="1" x14ac:dyDescent="0.25">
      <c r="A8" s="93"/>
      <c r="B8" s="38"/>
      <c r="C8" s="1"/>
      <c r="D8" s="1"/>
      <c r="E8" s="25"/>
      <c r="F8" s="25"/>
    </row>
    <row r="9" spans="1:6" ht="15.75" thickBot="1" x14ac:dyDescent="0.3">
      <c r="A9" s="183" t="s">
        <v>49</v>
      </c>
      <c r="B9" s="36" t="s">
        <v>0</v>
      </c>
      <c r="C9" s="97">
        <v>3768</v>
      </c>
      <c r="D9" s="97">
        <v>3831</v>
      </c>
      <c r="E9" s="98">
        <v>3523</v>
      </c>
      <c r="F9" s="99">
        <v>2688</v>
      </c>
    </row>
    <row r="10" spans="1:6" ht="15.75" thickTop="1" x14ac:dyDescent="0.25">
      <c r="A10" s="183"/>
      <c r="B10" s="21" t="s">
        <v>173</v>
      </c>
      <c r="C10" s="65">
        <v>0.99180000000000001</v>
      </c>
      <c r="D10" s="65">
        <v>0.99319999999999997</v>
      </c>
      <c r="E10" s="66">
        <v>0.99199999999999999</v>
      </c>
      <c r="F10" s="67">
        <v>0.98960000000000004</v>
      </c>
    </row>
    <row r="11" spans="1:6" ht="15.75" thickBot="1" x14ac:dyDescent="0.3">
      <c r="A11" s="184"/>
      <c r="B11" s="36" t="s">
        <v>16</v>
      </c>
      <c r="C11" s="64">
        <v>8.227176220806794E-3</v>
      </c>
      <c r="D11" s="64">
        <v>6.7867397546332552E-3</v>
      </c>
      <c r="E11" s="43">
        <v>7.9926221948970182E-3</v>
      </c>
      <c r="F11" s="33">
        <v>1.0416666666666666E-2</v>
      </c>
    </row>
    <row r="12" spans="1:6" ht="7.5" customHeight="1" thickTop="1" x14ac:dyDescent="0.25">
      <c r="A12" s="93"/>
      <c r="B12" s="38"/>
      <c r="C12" s="1"/>
      <c r="D12" s="1"/>
      <c r="E12" s="25"/>
      <c r="F12" s="25"/>
    </row>
    <row r="13" spans="1:6" x14ac:dyDescent="0.25">
      <c r="A13" s="183" t="s">
        <v>61</v>
      </c>
      <c r="B13" s="22" t="s">
        <v>32</v>
      </c>
      <c r="C13" s="61">
        <v>0.23062632696390659</v>
      </c>
      <c r="D13" s="62">
        <v>0.22448446880709996</v>
      </c>
      <c r="E13" s="62">
        <v>0.19643406086689211</v>
      </c>
      <c r="F13" s="63">
        <v>0.18563988095238096</v>
      </c>
    </row>
    <row r="14" spans="1:6" x14ac:dyDescent="0.25">
      <c r="A14" s="183"/>
      <c r="B14" s="23" t="s">
        <v>33</v>
      </c>
      <c r="C14" s="68">
        <v>0.727176220806794</v>
      </c>
      <c r="D14" s="69">
        <v>0.73296789350039149</v>
      </c>
      <c r="E14" s="69">
        <v>0.75745465723947125</v>
      </c>
      <c r="F14" s="70">
        <v>0.75930059523809523</v>
      </c>
    </row>
    <row r="15" spans="1:6" ht="15.75" thickBot="1" x14ac:dyDescent="0.3">
      <c r="A15" s="184"/>
      <c r="B15" s="36" t="s">
        <v>34</v>
      </c>
      <c r="C15" s="64">
        <v>4.2197452229299361E-2</v>
      </c>
      <c r="D15" s="43">
        <v>4.254763769250848E-2</v>
      </c>
      <c r="E15" s="43">
        <v>4.6111281893636641E-2</v>
      </c>
      <c r="F15" s="33">
        <v>5.5059523809523808E-2</v>
      </c>
    </row>
    <row r="16" spans="1:6" ht="7.5" customHeight="1" thickTop="1" x14ac:dyDescent="0.25">
      <c r="A16" s="93"/>
      <c r="B16" s="38"/>
      <c r="C16" s="1"/>
      <c r="D16" s="1"/>
      <c r="E16" s="25"/>
      <c r="F16" s="25"/>
    </row>
    <row r="17" spans="1:6" s="9" customFormat="1" x14ac:dyDescent="0.25">
      <c r="A17" s="183" t="s">
        <v>120</v>
      </c>
      <c r="B17" s="35" t="s">
        <v>6</v>
      </c>
      <c r="C17" s="57">
        <v>7.5636942675159233E-2</v>
      </c>
      <c r="D17" s="62">
        <v>6.8650482902636381E-2</v>
      </c>
      <c r="E17" s="62">
        <v>7.2855825391945891E-2</v>
      </c>
      <c r="F17" s="63">
        <v>7.4776785714285712E-2</v>
      </c>
    </row>
    <row r="18" spans="1:6" x14ac:dyDescent="0.25">
      <c r="A18" s="183"/>
      <c r="B18" s="40" t="s">
        <v>10</v>
      </c>
      <c r="C18" s="59">
        <v>0.50663481953290868</v>
      </c>
      <c r="D18" s="69">
        <v>0.49203863221091099</v>
      </c>
      <c r="E18" s="69">
        <v>0.47863510605594833</v>
      </c>
      <c r="F18" s="70">
        <v>0.48065476190476192</v>
      </c>
    </row>
    <row r="19" spans="1:6" x14ac:dyDescent="0.25">
      <c r="A19" s="183"/>
      <c r="B19" s="35" t="s">
        <v>12</v>
      </c>
      <c r="C19" s="57">
        <v>0.40950106157112526</v>
      </c>
      <c r="D19" s="62">
        <v>0.43252414513181936</v>
      </c>
      <c r="E19" s="62">
        <v>0.44051644635720871</v>
      </c>
      <c r="F19" s="63">
        <v>0.4341517857142857</v>
      </c>
    </row>
    <row r="20" spans="1:6" ht="15.75" thickBot="1" x14ac:dyDescent="0.3">
      <c r="A20" s="184"/>
      <c r="B20" s="37" t="s">
        <v>16</v>
      </c>
      <c r="C20" s="44">
        <v>8.227176220806794E-3</v>
      </c>
      <c r="D20" s="44">
        <v>6.7867397546332552E-3</v>
      </c>
      <c r="E20" s="43">
        <v>7.9926221948970182E-3</v>
      </c>
      <c r="F20" s="33">
        <v>1.0416666666666666E-2</v>
      </c>
    </row>
    <row r="21" spans="1:6" ht="7.5" customHeight="1" thickTop="1" x14ac:dyDescent="0.25">
      <c r="A21" s="93"/>
      <c r="B21" s="38"/>
      <c r="C21" s="1"/>
      <c r="D21" s="1"/>
      <c r="E21" s="25"/>
      <c r="F21" s="25"/>
    </row>
    <row r="22" spans="1:6" x14ac:dyDescent="0.25">
      <c r="A22" s="183" t="s">
        <v>62</v>
      </c>
      <c r="B22" s="35" t="s">
        <v>7</v>
      </c>
      <c r="C22" s="57">
        <v>0.86836518046709132</v>
      </c>
      <c r="D22" s="62">
        <v>0.86165492038632208</v>
      </c>
      <c r="E22" s="62">
        <v>0.86105133722717486</v>
      </c>
      <c r="F22" s="63">
        <v>0.84375</v>
      </c>
    </row>
    <row r="23" spans="1:6" ht="15.75" thickBot="1" x14ac:dyDescent="0.3">
      <c r="A23" s="184"/>
      <c r="B23" s="37" t="s">
        <v>11</v>
      </c>
      <c r="C23" s="44">
        <v>0.1316348195329087</v>
      </c>
      <c r="D23" s="43">
        <v>0.1383450796136779</v>
      </c>
      <c r="E23" s="43">
        <v>0.13894866277282508</v>
      </c>
      <c r="F23" s="33">
        <v>0.15625</v>
      </c>
    </row>
    <row r="24" spans="1:6" ht="7.5" customHeight="1" thickTop="1" x14ac:dyDescent="0.25">
      <c r="A24" s="159"/>
      <c r="B24" s="38"/>
      <c r="C24" s="1"/>
      <c r="D24" s="1"/>
      <c r="E24" s="25"/>
      <c r="F24" s="25"/>
    </row>
    <row r="25" spans="1:6" x14ac:dyDescent="0.25">
      <c r="A25" s="183" t="s">
        <v>177</v>
      </c>
      <c r="B25" s="35" t="s">
        <v>176</v>
      </c>
      <c r="C25" s="57">
        <v>0.99946481134599952</v>
      </c>
      <c r="D25" s="62">
        <v>0.99947437582128773</v>
      </c>
      <c r="E25" s="62">
        <v>0.99907034397273009</v>
      </c>
      <c r="F25" s="63">
        <v>0.9988721804511278</v>
      </c>
    </row>
    <row r="26" spans="1:6" ht="15.75" thickBot="1" x14ac:dyDescent="0.3">
      <c r="A26" s="184"/>
      <c r="B26" s="37" t="s">
        <v>178</v>
      </c>
      <c r="C26" s="44">
        <v>5.3518865400053518E-4</v>
      </c>
      <c r="D26" s="43">
        <v>5.2562417871222073E-4</v>
      </c>
      <c r="E26" s="43">
        <v>9.2965602726991013E-4</v>
      </c>
      <c r="F26" s="33">
        <v>1.1278195488721805E-3</v>
      </c>
    </row>
    <row r="27" spans="1:6" ht="15.75" thickTop="1" x14ac:dyDescent="0.25">
      <c r="A27" s="93"/>
      <c r="B27" s="38"/>
      <c r="C27" s="1"/>
      <c r="D27" s="25"/>
      <c r="E27" s="25"/>
      <c r="F27" s="25"/>
    </row>
    <row r="29" spans="1:6" s="29" customFormat="1" ht="93.75" customHeight="1" x14ac:dyDescent="0.25">
      <c r="A29" s="187" t="s">
        <v>186</v>
      </c>
      <c r="B29" s="187"/>
      <c r="C29" s="187"/>
      <c r="D29" s="187"/>
      <c r="E29" s="187"/>
      <c r="F29" s="187"/>
    </row>
    <row r="32" spans="1:6" x14ac:dyDescent="0.25">
      <c r="A32" s="174" t="s">
        <v>42</v>
      </c>
      <c r="B32" s="174"/>
      <c r="C32" s="174"/>
      <c r="D32" s="174"/>
      <c r="E32" s="174"/>
      <c r="F32" s="174"/>
    </row>
    <row r="35" spans="1:6" x14ac:dyDescent="0.25">
      <c r="A35" s="176" t="s">
        <v>51</v>
      </c>
      <c r="B35" s="176"/>
      <c r="C35" s="31" t="s">
        <v>21</v>
      </c>
      <c r="D35" s="31" t="s">
        <v>22</v>
      </c>
      <c r="E35" s="31" t="s">
        <v>14</v>
      </c>
      <c r="F35" s="31" t="s">
        <v>15</v>
      </c>
    </row>
    <row r="36" spans="1:6" ht="15.75" thickBot="1" x14ac:dyDescent="0.3">
      <c r="A36" s="177"/>
      <c r="B36" s="177"/>
      <c r="C36" s="32" t="s">
        <v>23</v>
      </c>
      <c r="D36" s="32" t="s">
        <v>23</v>
      </c>
      <c r="E36" s="32" t="s">
        <v>23</v>
      </c>
      <c r="F36" s="32" t="s">
        <v>23</v>
      </c>
    </row>
    <row r="37" spans="1:6" ht="7.5" customHeight="1" thickTop="1" x14ac:dyDescent="0.25">
      <c r="A37" s="93"/>
      <c r="B37" s="38"/>
      <c r="C37" s="1"/>
      <c r="D37" s="1"/>
      <c r="E37" s="25"/>
      <c r="F37" s="25"/>
    </row>
    <row r="38" spans="1:6" ht="15" customHeight="1" thickBot="1" x14ac:dyDescent="0.3">
      <c r="A38" s="93" t="s">
        <v>26</v>
      </c>
      <c r="B38" s="36" t="s">
        <v>0</v>
      </c>
      <c r="C38" s="100">
        <v>1393</v>
      </c>
      <c r="D38" s="97">
        <v>1593</v>
      </c>
      <c r="E38" s="97">
        <v>881</v>
      </c>
      <c r="F38" s="99">
        <v>663</v>
      </c>
    </row>
    <row r="39" spans="1:6" ht="7.5" customHeight="1" thickTop="1" x14ac:dyDescent="0.25">
      <c r="A39" s="93"/>
      <c r="B39" s="38"/>
      <c r="C39" s="1"/>
      <c r="D39" s="1"/>
      <c r="E39" s="25"/>
      <c r="F39" s="25"/>
    </row>
    <row r="40" spans="1:6" x14ac:dyDescent="0.25">
      <c r="A40" s="11"/>
      <c r="B40" s="22" t="s">
        <v>1</v>
      </c>
      <c r="C40" s="61">
        <v>0.36109117013639624</v>
      </c>
      <c r="D40" s="62">
        <v>0.36848713119899562</v>
      </c>
      <c r="E40" s="62">
        <v>0.51759364358683313</v>
      </c>
      <c r="F40" s="63">
        <v>0.45098039215686275</v>
      </c>
    </row>
    <row r="41" spans="1:6" ht="15.75" thickBot="1" x14ac:dyDescent="0.3">
      <c r="A41" s="12"/>
      <c r="B41" s="36" t="s">
        <v>2</v>
      </c>
      <c r="C41" s="64">
        <v>0.63890882986360376</v>
      </c>
      <c r="D41" s="43">
        <v>0.63151286880100443</v>
      </c>
      <c r="E41" s="43">
        <v>0.48240635641316687</v>
      </c>
      <c r="F41" s="33">
        <v>0.5490196078431373</v>
      </c>
    </row>
    <row r="42" spans="1:6" ht="15.75" thickTop="1" x14ac:dyDescent="0.25">
      <c r="A42" s="11"/>
      <c r="B42" s="38"/>
      <c r="C42" s="1"/>
      <c r="D42" s="25"/>
      <c r="E42" s="25"/>
      <c r="F42" s="25"/>
    </row>
    <row r="43" spans="1:6" x14ac:dyDescent="0.25">
      <c r="A43" s="11"/>
      <c r="B43" s="38"/>
      <c r="C43" s="1"/>
      <c r="D43" s="25"/>
      <c r="E43" s="25"/>
      <c r="F43" s="25"/>
    </row>
    <row r="44" spans="1:6" x14ac:dyDescent="0.25">
      <c r="A44" s="176" t="s">
        <v>121</v>
      </c>
      <c r="B44" s="176"/>
      <c r="C44" s="31" t="s">
        <v>21</v>
      </c>
      <c r="D44" s="31" t="s">
        <v>22</v>
      </c>
      <c r="E44" s="31" t="s">
        <v>14</v>
      </c>
      <c r="F44" s="31" t="s">
        <v>15</v>
      </c>
    </row>
    <row r="45" spans="1:6" ht="15.75" thickBot="1" x14ac:dyDescent="0.3">
      <c r="A45" s="177"/>
      <c r="B45" s="177"/>
      <c r="C45" s="32" t="s">
        <v>23</v>
      </c>
      <c r="D45" s="32" t="s">
        <v>23</v>
      </c>
      <c r="E45" s="32" t="s">
        <v>23</v>
      </c>
      <c r="F45" s="32" t="s">
        <v>23</v>
      </c>
    </row>
    <row r="46" spans="1:6" ht="7.5" customHeight="1" thickTop="1" x14ac:dyDescent="0.25">
      <c r="A46" s="93"/>
      <c r="B46" s="38"/>
      <c r="C46" s="1"/>
      <c r="D46" s="1"/>
      <c r="E46" s="25"/>
      <c r="F46" s="25"/>
    </row>
    <row r="47" spans="1:6" x14ac:dyDescent="0.25">
      <c r="A47" s="183" t="s">
        <v>24</v>
      </c>
      <c r="B47" s="35" t="s">
        <v>32</v>
      </c>
      <c r="C47" s="57">
        <v>0.41685393258426967</v>
      </c>
      <c r="D47" s="62">
        <v>0.44529999999999997</v>
      </c>
      <c r="E47" s="62">
        <v>0.53176470588235292</v>
      </c>
      <c r="F47" s="63">
        <v>0.45054945054945056</v>
      </c>
    </row>
    <row r="48" spans="1:6" x14ac:dyDescent="0.25">
      <c r="A48" s="183"/>
      <c r="B48" s="35" t="s">
        <v>33</v>
      </c>
      <c r="C48" s="57">
        <v>0.5561797752808989</v>
      </c>
      <c r="D48" s="62">
        <v>0.54369999999999996</v>
      </c>
      <c r="E48" s="62">
        <v>0.44235294117647062</v>
      </c>
      <c r="F48" s="63">
        <v>0.50824175824175821</v>
      </c>
    </row>
    <row r="49" spans="1:6" ht="15.75" thickBot="1" x14ac:dyDescent="0.3">
      <c r="A49" s="184"/>
      <c r="B49" s="37" t="s">
        <v>34</v>
      </c>
      <c r="C49" s="44">
        <v>2.6966292134831461E-2</v>
      </c>
      <c r="D49" s="43">
        <v>1.09E-2</v>
      </c>
      <c r="E49" s="43">
        <v>2.5882352941176471E-2</v>
      </c>
      <c r="F49" s="33">
        <v>4.1208791208791208E-2</v>
      </c>
    </row>
    <row r="50" spans="1:6" ht="7.5" customHeight="1" thickTop="1" x14ac:dyDescent="0.25">
      <c r="A50" s="93"/>
      <c r="B50" s="38"/>
      <c r="C50" s="1"/>
      <c r="D50" s="1"/>
      <c r="E50" s="25"/>
      <c r="F50" s="25"/>
    </row>
    <row r="51" spans="1:6" x14ac:dyDescent="0.25">
      <c r="A51" s="183" t="s">
        <v>122</v>
      </c>
      <c r="B51" s="35" t="s">
        <v>6</v>
      </c>
      <c r="C51" s="57">
        <v>5.6179775280898875E-2</v>
      </c>
      <c r="D51" s="62">
        <v>3.4791252485089463E-2</v>
      </c>
      <c r="E51" s="62">
        <v>5.647058823529412E-2</v>
      </c>
      <c r="F51" s="63">
        <v>4.1208791208791208E-2</v>
      </c>
    </row>
    <row r="52" spans="1:6" x14ac:dyDescent="0.25">
      <c r="A52" s="183"/>
      <c r="B52" s="35" t="s">
        <v>10</v>
      </c>
      <c r="C52" s="57">
        <v>0.5168539325842697</v>
      </c>
      <c r="D52" s="62">
        <v>0.4234592445328032</v>
      </c>
      <c r="E52" s="62">
        <v>0.38117647058823528</v>
      </c>
      <c r="F52" s="63">
        <v>0.2967032967032967</v>
      </c>
    </row>
    <row r="53" spans="1:6" x14ac:dyDescent="0.25">
      <c r="A53" s="183"/>
      <c r="B53" s="35" t="s">
        <v>12</v>
      </c>
      <c r="C53" s="57">
        <v>0.40786516853932586</v>
      </c>
      <c r="D53" s="62">
        <v>0.53379721669980118</v>
      </c>
      <c r="E53" s="62">
        <v>0.54117647058823526</v>
      </c>
      <c r="F53" s="63">
        <v>0.62637362637362637</v>
      </c>
    </row>
    <row r="54" spans="1:6" ht="15.75" thickBot="1" x14ac:dyDescent="0.3">
      <c r="A54" s="184"/>
      <c r="B54" s="37" t="s">
        <v>16</v>
      </c>
      <c r="C54" s="44">
        <v>1.9101123595505618E-2</v>
      </c>
      <c r="D54" s="43">
        <v>7.9522862823061622E-3</v>
      </c>
      <c r="E54" s="43">
        <v>2.1176470588235293E-2</v>
      </c>
      <c r="F54" s="33">
        <v>3.5714285714285712E-2</v>
      </c>
    </row>
    <row r="55" spans="1:6" ht="7.5" customHeight="1" thickTop="1" x14ac:dyDescent="0.25">
      <c r="A55" s="93"/>
      <c r="B55" s="38"/>
      <c r="C55" s="1"/>
      <c r="D55" s="1"/>
      <c r="E55" s="25"/>
      <c r="F55" s="25"/>
    </row>
    <row r="56" spans="1:6" x14ac:dyDescent="0.25">
      <c r="A56" s="183" t="s">
        <v>25</v>
      </c>
      <c r="B56" s="35" t="s">
        <v>7</v>
      </c>
      <c r="C56" s="57">
        <v>0.84157303370786518</v>
      </c>
      <c r="D56" s="62">
        <v>0.81312127236580511</v>
      </c>
      <c r="E56" s="62">
        <v>0.78352941176470592</v>
      </c>
      <c r="F56" s="63">
        <v>0.75824175824175821</v>
      </c>
    </row>
    <row r="57" spans="1:6" ht="15.75" thickBot="1" x14ac:dyDescent="0.3">
      <c r="A57" s="184"/>
      <c r="B57" s="37" t="s">
        <v>11</v>
      </c>
      <c r="C57" s="44">
        <v>0.15842696629213482</v>
      </c>
      <c r="D57" s="43">
        <v>0.18687872763419483</v>
      </c>
      <c r="E57" s="43">
        <v>0.21647058823529411</v>
      </c>
      <c r="F57" s="33">
        <v>0.24175824175824176</v>
      </c>
    </row>
    <row r="58" spans="1:6" ht="15.75" thickTop="1" x14ac:dyDescent="0.25"/>
    <row r="61" spans="1:6" x14ac:dyDescent="0.25">
      <c r="A61" s="174" t="s">
        <v>52</v>
      </c>
      <c r="B61" s="174"/>
      <c r="C61" s="174"/>
      <c r="D61" s="174"/>
      <c r="E61" s="174"/>
      <c r="F61" s="174"/>
    </row>
    <row r="64" spans="1:6" x14ac:dyDescent="0.25">
      <c r="A64" s="176" t="s">
        <v>123</v>
      </c>
      <c r="B64" s="176"/>
      <c r="C64" s="31" t="s">
        <v>21</v>
      </c>
      <c r="D64" s="31" t="s">
        <v>22</v>
      </c>
      <c r="E64" s="31" t="s">
        <v>14</v>
      </c>
      <c r="F64" s="31" t="s">
        <v>15</v>
      </c>
    </row>
    <row r="65" spans="1:6" ht="15.75" thickBot="1" x14ac:dyDescent="0.3">
      <c r="A65" s="177"/>
      <c r="B65" s="177"/>
      <c r="C65" s="32" t="s">
        <v>23</v>
      </c>
      <c r="D65" s="32" t="s">
        <v>23</v>
      </c>
      <c r="E65" s="32" t="s">
        <v>23</v>
      </c>
      <c r="F65" s="32" t="s">
        <v>23</v>
      </c>
    </row>
    <row r="66" spans="1:6" ht="7.5" customHeight="1" thickTop="1" x14ac:dyDescent="0.25">
      <c r="A66" s="93"/>
      <c r="B66" s="38"/>
      <c r="C66" s="1"/>
      <c r="D66" s="1"/>
      <c r="E66" s="25"/>
      <c r="F66" s="25"/>
    </row>
    <row r="67" spans="1:6" ht="15.75" thickBot="1" x14ac:dyDescent="0.3">
      <c r="A67" s="92" t="s">
        <v>68</v>
      </c>
      <c r="B67" s="37" t="s">
        <v>0</v>
      </c>
      <c r="C67" s="44">
        <v>0.18046709129511676</v>
      </c>
      <c r="D67" s="44">
        <v>0.22265726964239102</v>
      </c>
      <c r="E67" s="44">
        <v>0.21518598217030432</v>
      </c>
      <c r="F67" s="34">
        <v>0.15959999999999999</v>
      </c>
    </row>
    <row r="68" spans="1:6" ht="7.5" customHeight="1" thickTop="1" x14ac:dyDescent="0.25">
      <c r="A68" s="93"/>
      <c r="B68" s="24"/>
      <c r="C68" s="101"/>
      <c r="D68" s="101"/>
      <c r="E68" s="102"/>
      <c r="F68" s="102"/>
    </row>
    <row r="69" spans="1:6" x14ac:dyDescent="0.25">
      <c r="A69" s="183" t="s">
        <v>124</v>
      </c>
      <c r="B69" s="35" t="s">
        <v>32</v>
      </c>
      <c r="C69" s="57">
        <v>0.23820483314154201</v>
      </c>
      <c r="D69" s="57">
        <v>0.30116279069767443</v>
      </c>
      <c r="E69" s="57">
        <v>0.38184663536776214</v>
      </c>
      <c r="F69" s="58">
        <v>0.28056112224448898</v>
      </c>
    </row>
    <row r="70" spans="1:6" x14ac:dyDescent="0.25">
      <c r="A70" s="183"/>
      <c r="B70" s="40" t="s">
        <v>33</v>
      </c>
      <c r="C70" s="59">
        <v>0.16459854014598541</v>
      </c>
      <c r="D70" s="59">
        <v>0.19907407407407407</v>
      </c>
      <c r="E70" s="59">
        <v>0.17410714285714285</v>
      </c>
      <c r="F70" s="103">
        <v>0.13375796178343949</v>
      </c>
    </row>
    <row r="71" spans="1:6" ht="15.75" thickBot="1" x14ac:dyDescent="0.3">
      <c r="A71" s="184"/>
      <c r="B71" s="37" t="s">
        <v>34</v>
      </c>
      <c r="C71" s="44">
        <v>0.13836477987421383</v>
      </c>
      <c r="D71" s="44">
        <v>0.21472392638036811</v>
      </c>
      <c r="E71" s="44">
        <v>0.13333333333333333</v>
      </c>
      <c r="F71" s="34">
        <v>0.10135135135135136</v>
      </c>
    </row>
    <row r="72" spans="1:6" ht="7.5" customHeight="1" thickTop="1" x14ac:dyDescent="0.25">
      <c r="A72" s="93"/>
      <c r="B72" s="38"/>
      <c r="C72" s="1"/>
      <c r="D72" s="1"/>
      <c r="E72" s="25"/>
      <c r="F72" s="25"/>
    </row>
    <row r="73" spans="1:6" x14ac:dyDescent="0.25">
      <c r="A73" s="183" t="s">
        <v>125</v>
      </c>
      <c r="B73" s="35" t="s">
        <v>6</v>
      </c>
      <c r="C73" s="57">
        <v>0.14736842105263157</v>
      </c>
      <c r="D73" s="57">
        <v>0.19011406844106463</v>
      </c>
      <c r="E73" s="57">
        <v>0.16033755274261605</v>
      </c>
      <c r="F73" s="58">
        <v>0.13930348258706468</v>
      </c>
    </row>
    <row r="74" spans="1:6" x14ac:dyDescent="0.25">
      <c r="A74" s="183"/>
      <c r="B74" s="35" t="s">
        <v>10</v>
      </c>
      <c r="C74" s="57">
        <v>0.17077003666841278</v>
      </c>
      <c r="D74" s="57">
        <v>0.21591511936339522</v>
      </c>
      <c r="E74" s="57">
        <v>0.21901091843288376</v>
      </c>
      <c r="F74" s="58">
        <v>0.12306501547987617</v>
      </c>
    </row>
    <row r="75" spans="1:6" x14ac:dyDescent="0.25">
      <c r="A75" s="183"/>
      <c r="B75" s="35" t="s">
        <v>12</v>
      </c>
      <c r="C75" s="57">
        <v>0.19442644199611148</v>
      </c>
      <c r="D75" s="57">
        <v>0.23234761617380809</v>
      </c>
      <c r="E75" s="57">
        <v>0.21563154221912073</v>
      </c>
      <c r="F75" s="58">
        <v>0.19708654670094258</v>
      </c>
    </row>
    <row r="76" spans="1:6" ht="15.75" thickBot="1" x14ac:dyDescent="0.3">
      <c r="A76" s="184"/>
      <c r="B76" s="37" t="s">
        <v>16</v>
      </c>
      <c r="C76" s="44">
        <v>0.38709677419354838</v>
      </c>
      <c r="D76" s="44">
        <v>0.42307692307692307</v>
      </c>
      <c r="E76" s="44">
        <v>0.19230769230769232</v>
      </c>
      <c r="F76" s="34">
        <v>0.39285714285714285</v>
      </c>
    </row>
    <row r="77" spans="1:6" ht="7.5" customHeight="1" thickTop="1" x14ac:dyDescent="0.25">
      <c r="A77" s="93"/>
      <c r="B77" s="38"/>
      <c r="C77" s="1"/>
      <c r="D77" s="1"/>
      <c r="E77" s="25"/>
      <c r="F77" s="25"/>
    </row>
    <row r="78" spans="1:6" x14ac:dyDescent="0.25">
      <c r="A78" s="183" t="s">
        <v>126</v>
      </c>
      <c r="B78" s="35" t="s">
        <v>8</v>
      </c>
      <c r="C78" s="57">
        <v>0.17176039119804401</v>
      </c>
      <c r="D78" s="57">
        <v>0.21478339897000909</v>
      </c>
      <c r="E78" s="57">
        <v>0.19778650481970725</v>
      </c>
      <c r="F78" s="58">
        <v>0.15388007054673722</v>
      </c>
    </row>
    <row r="79" spans="1:6" ht="15.75" thickBot="1" x14ac:dyDescent="0.3">
      <c r="A79" s="184"/>
      <c r="B79" s="37" t="s">
        <v>11</v>
      </c>
      <c r="C79" s="44">
        <v>0.23790322580645162</v>
      </c>
      <c r="D79" s="44">
        <v>0.27169811320754716</v>
      </c>
      <c r="E79" s="44">
        <v>0.30752212389380529</v>
      </c>
      <c r="F79" s="34">
        <v>0.18809523809523809</v>
      </c>
    </row>
    <row r="80" spans="1:6" ht="15.75" thickTop="1" x14ac:dyDescent="0.25">
      <c r="A80" s="93"/>
      <c r="B80" s="38"/>
      <c r="C80" s="1"/>
      <c r="D80" s="1"/>
      <c r="E80" s="1"/>
      <c r="F80" s="1"/>
    </row>
    <row r="82" spans="1:7" ht="37.5" customHeight="1" x14ac:dyDescent="0.25">
      <c r="A82" s="182" t="s">
        <v>168</v>
      </c>
      <c r="B82" s="182"/>
      <c r="C82" s="182"/>
      <c r="D82" s="182"/>
      <c r="E82" s="182"/>
      <c r="F82" s="182"/>
    </row>
    <row r="85" spans="1:7" x14ac:dyDescent="0.25">
      <c r="A85" s="174" t="s">
        <v>43</v>
      </c>
      <c r="B85" s="174"/>
      <c r="C85" s="174"/>
      <c r="D85" s="174"/>
      <c r="E85" s="174"/>
      <c r="F85" s="174"/>
    </row>
    <row r="88" spans="1:7" x14ac:dyDescent="0.25">
      <c r="A88" s="176" t="s">
        <v>53</v>
      </c>
      <c r="B88" s="176"/>
      <c r="C88" s="31" t="s">
        <v>21</v>
      </c>
      <c r="D88" s="31" t="s">
        <v>22</v>
      </c>
      <c r="E88" s="31" t="s">
        <v>14</v>
      </c>
      <c r="F88" s="31" t="s">
        <v>15</v>
      </c>
    </row>
    <row r="89" spans="1:7" ht="15.75" thickBot="1" x14ac:dyDescent="0.3">
      <c r="A89" s="177"/>
      <c r="B89" s="177"/>
      <c r="C89" s="32" t="s">
        <v>23</v>
      </c>
      <c r="D89" s="32" t="s">
        <v>23</v>
      </c>
      <c r="E89" s="32" t="s">
        <v>23</v>
      </c>
      <c r="F89" s="32" t="s">
        <v>23</v>
      </c>
    </row>
    <row r="90" spans="1:7" ht="7.5" customHeight="1" thickTop="1" x14ac:dyDescent="0.25">
      <c r="A90" s="93"/>
      <c r="B90" s="38"/>
      <c r="C90" s="1"/>
      <c r="D90" s="1"/>
      <c r="E90" s="25"/>
      <c r="F90" s="25"/>
    </row>
    <row r="91" spans="1:7" x14ac:dyDescent="0.25">
      <c r="A91" s="183" t="s">
        <v>54</v>
      </c>
      <c r="B91" s="35" t="s">
        <v>0</v>
      </c>
      <c r="C91" s="57">
        <v>0.1316348195329087</v>
      </c>
      <c r="D91" s="57">
        <v>0.1383450796136779</v>
      </c>
      <c r="E91" s="57">
        <v>0.13894866277282508</v>
      </c>
      <c r="F91" s="58">
        <v>0.15625</v>
      </c>
      <c r="G91" s="4"/>
    </row>
    <row r="92" spans="1:7" ht="15.75" thickBot="1" x14ac:dyDescent="0.3">
      <c r="A92" s="184"/>
      <c r="B92" s="37" t="s">
        <v>173</v>
      </c>
      <c r="C92" s="43">
        <v>0.13189999999999999</v>
      </c>
      <c r="D92" s="44">
        <v>0.13819999999999999</v>
      </c>
      <c r="E92" s="44">
        <v>0.1394</v>
      </c>
      <c r="F92" s="34">
        <v>0.15559999999999999</v>
      </c>
      <c r="G92" s="4"/>
    </row>
    <row r="93" spans="1:7" ht="7.5" customHeight="1" thickTop="1" x14ac:dyDescent="0.25">
      <c r="A93" s="93"/>
      <c r="B93" s="38"/>
      <c r="C93" s="1"/>
      <c r="D93" s="1"/>
      <c r="E93" s="25"/>
      <c r="F93" s="25"/>
    </row>
    <row r="94" spans="1:7" x14ac:dyDescent="0.25">
      <c r="A94" s="178" t="s">
        <v>55</v>
      </c>
      <c r="B94" s="35" t="s">
        <v>9</v>
      </c>
      <c r="C94" s="57">
        <v>0.19791666666666666</v>
      </c>
      <c r="D94" s="57">
        <v>0.20574886535552195</v>
      </c>
      <c r="E94" s="57">
        <v>0.20137693631669534</v>
      </c>
      <c r="F94" s="58">
        <v>0.21080139372822299</v>
      </c>
      <c r="G94" s="4"/>
    </row>
    <row r="95" spans="1:7" ht="15.75" thickBot="1" x14ac:dyDescent="0.3">
      <c r="A95" s="179"/>
      <c r="B95" s="71" t="s">
        <v>40</v>
      </c>
      <c r="C95" s="44">
        <v>5.533596837944664E-2</v>
      </c>
      <c r="D95" s="44">
        <v>5.6173526140155729E-2</v>
      </c>
      <c r="E95" s="44">
        <v>5.3546592489568848E-2</v>
      </c>
      <c r="F95" s="34">
        <v>5.3518334985133795E-2</v>
      </c>
      <c r="G95" s="4"/>
    </row>
    <row r="96" spans="1:7" ht="7.5" customHeight="1" thickTop="1" x14ac:dyDescent="0.25">
      <c r="A96" s="93"/>
      <c r="B96" s="38"/>
      <c r="C96" s="1"/>
      <c r="D96" s="1"/>
      <c r="E96" s="25"/>
      <c r="F96" s="25"/>
    </row>
    <row r="97" spans="1:7" x14ac:dyDescent="0.25">
      <c r="A97" s="178" t="s">
        <v>127</v>
      </c>
      <c r="B97" s="35" t="s">
        <v>32</v>
      </c>
      <c r="C97" s="57">
        <v>0.21979286536248563</v>
      </c>
      <c r="D97" s="57">
        <v>0.23023255813953489</v>
      </c>
      <c r="E97" s="57">
        <v>0.215962441314554</v>
      </c>
      <c r="F97" s="58">
        <v>0.26052104208416832</v>
      </c>
      <c r="G97" s="4"/>
    </row>
    <row r="98" spans="1:7" x14ac:dyDescent="0.25">
      <c r="A98" s="178"/>
      <c r="B98" s="40" t="s">
        <v>33</v>
      </c>
      <c r="C98" s="59">
        <v>0.10912408759124087</v>
      </c>
      <c r="D98" s="59">
        <v>0.11609686609686609</v>
      </c>
      <c r="E98" s="59">
        <v>0.125</v>
      </c>
      <c r="F98" s="60">
        <v>0.13914747672709457</v>
      </c>
      <c r="G98" s="4"/>
    </row>
    <row r="99" spans="1:7" ht="15.75" thickBot="1" x14ac:dyDescent="0.3">
      <c r="A99" s="179"/>
      <c r="B99" s="37" t="s">
        <v>34</v>
      </c>
      <c r="C99" s="44">
        <v>3.7735849056603772E-2</v>
      </c>
      <c r="D99" s="44">
        <v>3.6809815950920248E-2</v>
      </c>
      <c r="E99" s="44">
        <v>0.04</v>
      </c>
      <c r="F99" s="34">
        <v>4.0540540540540543E-2</v>
      </c>
      <c r="G99" s="4"/>
    </row>
    <row r="100" spans="1:7" ht="7.5" customHeight="1" thickTop="1" x14ac:dyDescent="0.25">
      <c r="A100" s="93"/>
      <c r="B100" s="38"/>
      <c r="C100" s="1"/>
      <c r="D100" s="1"/>
      <c r="E100" s="25"/>
      <c r="F100" s="25"/>
    </row>
    <row r="101" spans="1:7" x14ac:dyDescent="0.25">
      <c r="A101" s="178" t="s">
        <v>128</v>
      </c>
      <c r="B101" s="35" t="s">
        <v>6</v>
      </c>
      <c r="C101" s="57">
        <v>7.0175438596491224E-2</v>
      </c>
      <c r="D101" s="57">
        <v>8.7452471482889732E-2</v>
      </c>
      <c r="E101" s="57">
        <v>9.7046413502109699E-2</v>
      </c>
      <c r="F101" s="58">
        <v>9.950248756218906E-2</v>
      </c>
      <c r="G101" s="4"/>
    </row>
    <row r="102" spans="1:7" x14ac:dyDescent="0.25">
      <c r="A102" s="178"/>
      <c r="B102" s="35" t="s">
        <v>10</v>
      </c>
      <c r="C102" s="57">
        <v>0.15138816134101624</v>
      </c>
      <c r="D102" s="57">
        <v>0.16127320954907162</v>
      </c>
      <c r="E102" s="57">
        <v>0.16313423249839434</v>
      </c>
      <c r="F102" s="58">
        <v>0.17801857585139319</v>
      </c>
      <c r="G102" s="4"/>
    </row>
    <row r="103" spans="1:7" x14ac:dyDescent="0.25">
      <c r="A103" s="178"/>
      <c r="B103" s="35" t="s">
        <v>12</v>
      </c>
      <c r="C103" s="57">
        <v>0.11924821775761503</v>
      </c>
      <c r="D103" s="57">
        <v>0.12009656004828002</v>
      </c>
      <c r="E103" s="57">
        <v>0.12072575017445918</v>
      </c>
      <c r="F103" s="58">
        <v>0.1405312767780634</v>
      </c>
      <c r="G103" s="4"/>
    </row>
    <row r="104" spans="1:7" ht="15.75" thickBot="1" x14ac:dyDescent="0.3">
      <c r="A104" s="179"/>
      <c r="B104" s="37" t="s">
        <v>16</v>
      </c>
      <c r="C104" s="44">
        <v>9.6774193548387094E-2</v>
      </c>
      <c r="D104" s="44">
        <v>0.15384615384615385</v>
      </c>
      <c r="E104" s="44">
        <v>7.6923076923076927E-2</v>
      </c>
      <c r="F104" s="34">
        <v>0.21428571428571427</v>
      </c>
      <c r="G104" s="4"/>
    </row>
    <row r="105" spans="1:7" ht="15.75" thickTop="1" x14ac:dyDescent="0.25"/>
    <row r="106" spans="1:7" x14ac:dyDescent="0.25">
      <c r="A106" s="2" t="s">
        <v>17</v>
      </c>
    </row>
    <row r="107" spans="1:7" x14ac:dyDescent="0.25">
      <c r="A107" s="176" t="s">
        <v>167</v>
      </c>
      <c r="B107" s="176"/>
      <c r="C107" s="31" t="s">
        <v>21</v>
      </c>
      <c r="D107" s="31" t="s">
        <v>22</v>
      </c>
      <c r="E107" s="31" t="s">
        <v>14</v>
      </c>
      <c r="F107" s="31" t="s">
        <v>15</v>
      </c>
    </row>
    <row r="108" spans="1:7" ht="15.75" thickBot="1" x14ac:dyDescent="0.3">
      <c r="A108" s="177"/>
      <c r="B108" s="177"/>
      <c r="C108" s="32" t="s">
        <v>23</v>
      </c>
      <c r="D108" s="32" t="s">
        <v>23</v>
      </c>
      <c r="E108" s="32" t="s">
        <v>23</v>
      </c>
      <c r="F108" s="32" t="s">
        <v>23</v>
      </c>
    </row>
    <row r="109" spans="1:7" ht="7.5" customHeight="1" thickTop="1" x14ac:dyDescent="0.25">
      <c r="A109" s="93"/>
      <c r="B109" s="38"/>
      <c r="C109" s="1"/>
      <c r="D109" s="1"/>
      <c r="E109" s="25"/>
      <c r="F109" s="25"/>
    </row>
    <row r="110" spans="1:7" ht="15.75" thickBot="1" x14ac:dyDescent="0.3">
      <c r="A110" s="8" t="s">
        <v>166</v>
      </c>
      <c r="B110" s="37" t="s">
        <v>0</v>
      </c>
      <c r="C110" s="42">
        <v>0.75</v>
      </c>
      <c r="D110" s="42">
        <v>0.85</v>
      </c>
      <c r="E110" s="43">
        <v>0.76200000000000001</v>
      </c>
      <c r="F110" s="41">
        <v>0.9</v>
      </c>
      <c r="G110" s="4"/>
    </row>
    <row r="111" spans="1:7" ht="15.75" thickTop="1" x14ac:dyDescent="0.25">
      <c r="A111" s="13"/>
      <c r="D111" s="4"/>
      <c r="E111" s="4"/>
      <c r="F111" s="4"/>
    </row>
    <row r="113" spans="1:6" x14ac:dyDescent="0.25">
      <c r="A113" s="185" t="s">
        <v>129</v>
      </c>
      <c r="B113" s="185"/>
      <c r="C113" s="185"/>
      <c r="D113" s="185"/>
      <c r="E113" s="185"/>
      <c r="F113" s="185"/>
    </row>
    <row r="114" spans="1:6" s="18" customFormat="1" ht="124.5" customHeight="1" thickBot="1" x14ac:dyDescent="0.3">
      <c r="A114" s="184" t="s">
        <v>174</v>
      </c>
      <c r="B114" s="184"/>
      <c r="C114" s="184"/>
      <c r="D114" s="184"/>
      <c r="E114" s="184"/>
      <c r="F114" s="184"/>
    </row>
    <row r="115" spans="1:6" ht="15.75" thickTop="1" x14ac:dyDescent="0.25">
      <c r="A115" s="93"/>
      <c r="B115" s="38"/>
      <c r="C115" s="1"/>
      <c r="D115" s="25"/>
      <c r="E115" s="25"/>
      <c r="F115" s="25"/>
    </row>
    <row r="117" spans="1:6" x14ac:dyDescent="0.25">
      <c r="A117" s="174" t="s">
        <v>44</v>
      </c>
      <c r="B117" s="174"/>
      <c r="C117" s="174"/>
      <c r="D117" s="174"/>
      <c r="E117" s="174"/>
      <c r="F117" s="174"/>
    </row>
    <row r="120" spans="1:6" x14ac:dyDescent="0.25">
      <c r="A120" s="176" t="s">
        <v>172</v>
      </c>
      <c r="B120" s="176"/>
      <c r="C120" s="31" t="s">
        <v>21</v>
      </c>
      <c r="D120" s="31" t="s">
        <v>22</v>
      </c>
      <c r="E120" s="31" t="s">
        <v>14</v>
      </c>
      <c r="F120" s="31" t="s">
        <v>15</v>
      </c>
    </row>
    <row r="121" spans="1:6" ht="15.75" thickBot="1" x14ac:dyDescent="0.3">
      <c r="A121" s="177"/>
      <c r="B121" s="177"/>
      <c r="C121" s="32" t="s">
        <v>130</v>
      </c>
      <c r="D121" s="32" t="s">
        <v>130</v>
      </c>
      <c r="E121" s="32" t="s">
        <v>130</v>
      </c>
      <c r="F121" s="32" t="s">
        <v>130</v>
      </c>
    </row>
    <row r="122" spans="1:6" ht="7.5" customHeight="1" thickTop="1" x14ac:dyDescent="0.25">
      <c r="A122" s="93"/>
      <c r="B122" s="38"/>
      <c r="C122" s="1"/>
      <c r="D122" s="1"/>
      <c r="E122" s="25"/>
      <c r="F122" s="25"/>
    </row>
    <row r="123" spans="1:6" s="15" customFormat="1" ht="15" customHeight="1" thickBot="1" x14ac:dyDescent="0.3">
      <c r="A123" s="92" t="s">
        <v>45</v>
      </c>
      <c r="B123" s="90" t="s">
        <v>131</v>
      </c>
      <c r="C123" s="39">
        <v>3410</v>
      </c>
      <c r="D123" s="39">
        <v>4035</v>
      </c>
      <c r="E123" s="39">
        <v>12368</v>
      </c>
      <c r="F123" s="39">
        <v>11122</v>
      </c>
    </row>
    <row r="124" spans="1:6" ht="15.75" thickTop="1" x14ac:dyDescent="0.25"/>
    <row r="125" spans="1:6" s="17" customFormat="1" x14ac:dyDescent="0.25">
      <c r="A125" s="16"/>
      <c r="B125" s="16"/>
      <c r="C125" s="26"/>
      <c r="D125" s="26"/>
      <c r="E125" s="26"/>
      <c r="F125" s="26"/>
    </row>
    <row r="126" spans="1:6" x14ac:dyDescent="0.25">
      <c r="A126" s="176" t="s">
        <v>56</v>
      </c>
      <c r="B126" s="176"/>
      <c r="C126" s="31"/>
      <c r="D126" s="31" t="s">
        <v>22</v>
      </c>
      <c r="E126" s="31" t="s">
        <v>14</v>
      </c>
      <c r="F126" s="31" t="s">
        <v>15</v>
      </c>
    </row>
    <row r="127" spans="1:6" ht="15.75" thickBot="1" x14ac:dyDescent="0.3">
      <c r="A127" s="177"/>
      <c r="B127" s="177"/>
      <c r="C127" s="6" t="s">
        <v>132</v>
      </c>
      <c r="D127" s="6" t="s">
        <v>132</v>
      </c>
      <c r="E127" s="6" t="s">
        <v>132</v>
      </c>
      <c r="F127" s="6" t="s">
        <v>132</v>
      </c>
    </row>
    <row r="128" spans="1:6" ht="7.5" customHeight="1" thickTop="1" x14ac:dyDescent="0.25">
      <c r="A128" s="93"/>
      <c r="B128" s="38"/>
      <c r="C128" s="1"/>
      <c r="D128" s="1"/>
      <c r="E128" s="25"/>
      <c r="F128" s="25"/>
    </row>
    <row r="129" spans="1:6" s="15" customFormat="1" ht="15.75" thickBot="1" x14ac:dyDescent="0.3">
      <c r="A129" s="92" t="s">
        <v>50</v>
      </c>
      <c r="B129" s="71" t="s">
        <v>0</v>
      </c>
      <c r="C129" s="53">
        <v>1941.0408568474995</v>
      </c>
      <c r="D129" s="53">
        <v>626.41931055353803</v>
      </c>
      <c r="E129" s="53">
        <v>359.07471761766254</v>
      </c>
      <c r="F129" s="52">
        <v>154.58271329365078</v>
      </c>
    </row>
    <row r="130" spans="1:6" ht="7.5" customHeight="1" thickTop="1" x14ac:dyDescent="0.25">
      <c r="A130" s="93"/>
      <c r="B130" s="38"/>
      <c r="C130" s="1"/>
      <c r="D130" s="1"/>
      <c r="E130" s="25"/>
      <c r="F130" s="25"/>
    </row>
    <row r="131" spans="1:6" s="15" customFormat="1" x14ac:dyDescent="0.25">
      <c r="A131" s="183" t="s">
        <v>29</v>
      </c>
      <c r="B131" s="72" t="s">
        <v>0</v>
      </c>
      <c r="C131" s="47">
        <v>6.33</v>
      </c>
      <c r="D131" s="55">
        <v>6.6530931871573999</v>
      </c>
      <c r="E131" s="55">
        <v>8.8000000000000007</v>
      </c>
      <c r="F131" s="56">
        <v>6.1008556547619053</v>
      </c>
    </row>
    <row r="132" spans="1:6" s="15" customFormat="1" x14ac:dyDescent="0.25">
      <c r="A132" s="183"/>
      <c r="B132" s="35" t="s">
        <v>3</v>
      </c>
      <c r="C132" s="54">
        <v>2.5270700636942673</v>
      </c>
      <c r="D132" s="55">
        <v>1.2307491516575306</v>
      </c>
      <c r="E132" s="54">
        <v>6.2667537657546877</v>
      </c>
      <c r="F132" s="56">
        <v>2.8590029761904763</v>
      </c>
    </row>
    <row r="133" spans="1:6" s="15" customFormat="1" ht="15.75" thickBot="1" x14ac:dyDescent="0.3">
      <c r="A133" s="184"/>
      <c r="B133" s="37" t="s">
        <v>4</v>
      </c>
      <c r="C133" s="53">
        <v>3.8030785562632698</v>
      </c>
      <c r="D133" s="51">
        <v>5.4223440354998695</v>
      </c>
      <c r="E133" s="53">
        <v>2.5284352905010761</v>
      </c>
      <c r="F133" s="52">
        <v>3.2418526785714294</v>
      </c>
    </row>
    <row r="134" spans="1:6" s="15" customFormat="1" ht="15.75" thickTop="1" x14ac:dyDescent="0.25">
      <c r="A134" s="93"/>
      <c r="B134" s="93"/>
      <c r="C134" s="19"/>
      <c r="D134" s="19"/>
      <c r="E134" s="19"/>
      <c r="F134" s="19"/>
    </row>
    <row r="135" spans="1:6" s="15" customFormat="1" x14ac:dyDescent="0.25">
      <c r="A135" s="93"/>
      <c r="B135" s="93"/>
      <c r="C135" s="19"/>
      <c r="D135" s="19"/>
      <c r="E135" s="19"/>
      <c r="F135" s="19"/>
    </row>
    <row r="136" spans="1:6" x14ac:dyDescent="0.25">
      <c r="A136" s="176" t="s">
        <v>133</v>
      </c>
      <c r="B136" s="176"/>
      <c r="C136" s="31" t="s">
        <v>21</v>
      </c>
      <c r="D136" s="31" t="s">
        <v>22</v>
      </c>
      <c r="E136" s="31" t="s">
        <v>14</v>
      </c>
      <c r="F136" s="31" t="s">
        <v>15</v>
      </c>
    </row>
    <row r="137" spans="1:6" ht="30.75" thickBot="1" x14ac:dyDescent="0.3">
      <c r="A137" s="177"/>
      <c r="B137" s="177"/>
      <c r="C137" s="20" t="s">
        <v>134</v>
      </c>
      <c r="D137" s="20" t="s">
        <v>134</v>
      </c>
      <c r="E137" s="20" t="s">
        <v>134</v>
      </c>
      <c r="F137" s="20" t="s">
        <v>134</v>
      </c>
    </row>
    <row r="138" spans="1:6" ht="7.5" customHeight="1" thickTop="1" x14ac:dyDescent="0.25">
      <c r="A138" s="93"/>
      <c r="B138" s="38"/>
      <c r="C138" s="1"/>
      <c r="D138" s="1"/>
      <c r="E138" s="25"/>
      <c r="F138" s="25"/>
    </row>
    <row r="139" spans="1:6" s="15" customFormat="1" x14ac:dyDescent="0.25">
      <c r="A139" s="183" t="s">
        <v>18</v>
      </c>
      <c r="B139" s="35" t="s">
        <v>13</v>
      </c>
      <c r="C139" s="54">
        <v>9.9333333333333336</v>
      </c>
      <c r="D139" s="54">
        <v>5.4258555133079849</v>
      </c>
      <c r="E139" s="54">
        <v>2.7774261603375527</v>
      </c>
      <c r="F139" s="56">
        <v>1.9631840796019904</v>
      </c>
    </row>
    <row r="140" spans="1:6" s="15" customFormat="1" x14ac:dyDescent="0.25">
      <c r="A140" s="183"/>
      <c r="B140" s="35" t="s">
        <v>10</v>
      </c>
      <c r="C140" s="54">
        <v>7.1377684651650082</v>
      </c>
      <c r="D140" s="54">
        <v>5.9745358090185681</v>
      </c>
      <c r="E140" s="54">
        <v>10.350995504174694</v>
      </c>
      <c r="F140" s="56">
        <v>7.3748065015479876</v>
      </c>
    </row>
    <row r="141" spans="1:6" s="15" customFormat="1" x14ac:dyDescent="0.25">
      <c r="A141" s="183"/>
      <c r="B141" s="40" t="s">
        <v>12</v>
      </c>
      <c r="C141" s="104">
        <v>4.6830848995463379</v>
      </c>
      <c r="D141" s="104">
        <v>7.6620398310199151</v>
      </c>
      <c r="E141" s="104">
        <v>8.1671318911374744</v>
      </c>
      <c r="F141" s="105">
        <v>5.4792202227934874</v>
      </c>
    </row>
    <row r="142" spans="1:6" s="15" customFormat="1" ht="15.75" thickBot="1" x14ac:dyDescent="0.3">
      <c r="A142" s="184"/>
      <c r="B142" s="37" t="s">
        <v>16</v>
      </c>
      <c r="C142" s="53">
        <v>5.4516129032258061</v>
      </c>
      <c r="D142" s="53">
        <v>3.9615384615384617</v>
      </c>
      <c r="E142" s="53">
        <v>5.0961538461538458</v>
      </c>
      <c r="F142" s="52">
        <v>2.9285714285714284</v>
      </c>
    </row>
    <row r="143" spans="1:6" ht="7.5" customHeight="1" thickTop="1" x14ac:dyDescent="0.25">
      <c r="A143" s="93"/>
      <c r="B143" s="38"/>
      <c r="C143" s="1"/>
      <c r="D143" s="1"/>
      <c r="E143" s="25"/>
      <c r="F143" s="25"/>
    </row>
    <row r="144" spans="1:6" s="15" customFormat="1" x14ac:dyDescent="0.25">
      <c r="A144" s="93"/>
      <c r="B144" s="35" t="s">
        <v>164</v>
      </c>
      <c r="C144" s="54">
        <v>6.3236552567237165</v>
      </c>
      <c r="D144" s="54">
        <v>6.328688276279915</v>
      </c>
      <c r="E144" s="54">
        <v>8.1299535880042839</v>
      </c>
      <c r="F144" s="56">
        <v>5.7202821869488547</v>
      </c>
    </row>
    <row r="145" spans="1:6" s="15" customFormat="1" ht="15.75" thickBot="1" x14ac:dyDescent="0.3">
      <c r="A145" s="92" t="s">
        <v>20</v>
      </c>
      <c r="B145" s="37" t="s">
        <v>165</v>
      </c>
      <c r="C145" s="53">
        <v>6.372983870967742</v>
      </c>
      <c r="D145" s="53">
        <v>8.6735849056603769</v>
      </c>
      <c r="E145" s="53">
        <v>12.917588495575222</v>
      </c>
      <c r="F145" s="52">
        <v>8.1559523809523817</v>
      </c>
    </row>
    <row r="146" spans="1:6" ht="15.75" thickTop="1" x14ac:dyDescent="0.25"/>
    <row r="148" spans="1:6" x14ac:dyDescent="0.25">
      <c r="A148" s="174" t="s">
        <v>46</v>
      </c>
      <c r="B148" s="174"/>
      <c r="C148" s="174"/>
      <c r="D148" s="174"/>
      <c r="E148" s="174"/>
      <c r="F148" s="174"/>
    </row>
    <row r="151" spans="1:6" x14ac:dyDescent="0.25">
      <c r="A151" s="176" t="s">
        <v>135</v>
      </c>
      <c r="B151" s="176"/>
      <c r="C151" s="31" t="s">
        <v>21</v>
      </c>
      <c r="D151" s="31" t="s">
        <v>22</v>
      </c>
      <c r="E151" s="31" t="s">
        <v>14</v>
      </c>
      <c r="F151" s="31" t="s">
        <v>15</v>
      </c>
    </row>
    <row r="152" spans="1:6" ht="15.75" thickBot="1" x14ac:dyDescent="0.3">
      <c r="A152" s="177"/>
      <c r="B152" s="177"/>
      <c r="C152" s="32" t="s">
        <v>23</v>
      </c>
      <c r="D152" s="32" t="s">
        <v>23</v>
      </c>
      <c r="E152" s="32" t="s">
        <v>23</v>
      </c>
      <c r="F152" s="32" t="s">
        <v>23</v>
      </c>
    </row>
    <row r="153" spans="1:6" ht="7.5" customHeight="1" thickTop="1" x14ac:dyDescent="0.25">
      <c r="A153" s="93"/>
      <c r="B153" s="38"/>
      <c r="C153" s="1"/>
      <c r="D153" s="1"/>
      <c r="E153" s="25"/>
      <c r="F153" s="25"/>
    </row>
    <row r="154" spans="1:6" ht="15.75" thickBot="1" x14ac:dyDescent="0.3">
      <c r="A154" s="92" t="s">
        <v>136</v>
      </c>
      <c r="B154" s="37" t="s">
        <v>0</v>
      </c>
      <c r="C154" s="44">
        <v>8.0000000000000004E-4</v>
      </c>
      <c r="D154" s="44">
        <v>1.1999999999999999E-3</v>
      </c>
      <c r="E154" s="44">
        <v>5.9999999999999995E-4</v>
      </c>
      <c r="F154" s="34">
        <v>8.0000000000000004E-4</v>
      </c>
    </row>
    <row r="155" spans="1:6" ht="15.75" thickTop="1" x14ac:dyDescent="0.25"/>
    <row r="157" spans="1:6" x14ac:dyDescent="0.25">
      <c r="A157" s="176" t="s">
        <v>137</v>
      </c>
      <c r="B157" s="176"/>
      <c r="C157" s="31" t="s">
        <v>21</v>
      </c>
      <c r="D157" s="31" t="s">
        <v>22</v>
      </c>
      <c r="E157" s="31" t="s">
        <v>14</v>
      </c>
      <c r="F157" s="31" t="s">
        <v>15</v>
      </c>
    </row>
    <row r="158" spans="1:6" ht="15.75" thickBot="1" x14ac:dyDescent="0.3">
      <c r="A158" s="177"/>
      <c r="B158" s="177"/>
      <c r="C158" s="32" t="s">
        <v>130</v>
      </c>
      <c r="D158" s="32" t="s">
        <v>130</v>
      </c>
      <c r="E158" s="32" t="s">
        <v>130</v>
      </c>
      <c r="F158" s="32" t="s">
        <v>130</v>
      </c>
    </row>
    <row r="159" spans="1:6" ht="7.5" customHeight="1" thickTop="1" x14ac:dyDescent="0.25">
      <c r="A159" s="93"/>
      <c r="B159" s="38"/>
      <c r="C159" s="1"/>
      <c r="D159" s="1"/>
      <c r="E159" s="25"/>
      <c r="F159" s="25"/>
    </row>
    <row r="160" spans="1:6" x14ac:dyDescent="0.25">
      <c r="A160" s="183" t="s">
        <v>138</v>
      </c>
      <c r="B160" s="35" t="s">
        <v>163</v>
      </c>
      <c r="C160" s="106">
        <v>0</v>
      </c>
      <c r="D160" s="106">
        <v>0</v>
      </c>
      <c r="E160" s="106">
        <v>0</v>
      </c>
      <c r="F160" s="107">
        <v>0</v>
      </c>
    </row>
    <row r="161" spans="1:6" ht="15.75" thickBot="1" x14ac:dyDescent="0.3">
      <c r="A161" s="184"/>
      <c r="B161" s="37" t="s">
        <v>5</v>
      </c>
      <c r="C161" s="108">
        <v>4</v>
      </c>
      <c r="D161" s="108">
        <v>3</v>
      </c>
      <c r="E161" s="108">
        <v>2</v>
      </c>
      <c r="F161" s="109">
        <v>0</v>
      </c>
    </row>
    <row r="162" spans="1:6" ht="15.75" thickTop="1" x14ac:dyDescent="0.25"/>
    <row r="164" spans="1:6" x14ac:dyDescent="0.25">
      <c r="A164" s="176" t="s">
        <v>139</v>
      </c>
      <c r="B164" s="176"/>
      <c r="C164" s="31" t="s">
        <v>21</v>
      </c>
      <c r="D164" s="31" t="s">
        <v>22</v>
      </c>
      <c r="E164" s="31" t="s">
        <v>14</v>
      </c>
      <c r="F164" s="31" t="s">
        <v>15</v>
      </c>
    </row>
    <row r="165" spans="1:6" ht="15.75" thickBot="1" x14ac:dyDescent="0.3">
      <c r="A165" s="177"/>
      <c r="B165" s="177"/>
      <c r="C165" s="32" t="s">
        <v>140</v>
      </c>
      <c r="D165" s="32" t="s">
        <v>140</v>
      </c>
      <c r="E165" s="32" t="s">
        <v>140</v>
      </c>
      <c r="F165" s="32" t="s">
        <v>140</v>
      </c>
    </row>
    <row r="166" spans="1:6" ht="7.5" customHeight="1" thickTop="1" x14ac:dyDescent="0.25">
      <c r="A166" s="93"/>
      <c r="B166" s="38"/>
      <c r="C166" s="1"/>
      <c r="D166" s="1"/>
      <c r="E166" s="25"/>
      <c r="F166" s="25"/>
    </row>
    <row r="167" spans="1:6" ht="30" x14ac:dyDescent="0.25">
      <c r="A167" s="183" t="s">
        <v>162</v>
      </c>
      <c r="B167" s="72" t="s">
        <v>28</v>
      </c>
      <c r="C167" s="106">
        <v>0.16800000000000001</v>
      </c>
      <c r="D167" s="106">
        <v>0</v>
      </c>
      <c r="E167" s="106">
        <v>0.23200000000000001</v>
      </c>
      <c r="F167" s="107">
        <v>0</v>
      </c>
    </row>
    <row r="168" spans="1:6" ht="30.75" thickBot="1" x14ac:dyDescent="0.3">
      <c r="A168" s="184"/>
      <c r="B168" s="71" t="s">
        <v>161</v>
      </c>
      <c r="C168" s="50">
        <v>1</v>
      </c>
      <c r="D168" s="50">
        <v>1</v>
      </c>
      <c r="E168" s="50">
        <v>1</v>
      </c>
      <c r="F168" s="45">
        <v>1</v>
      </c>
    </row>
    <row r="169" spans="1:6" ht="7.5" customHeight="1" thickTop="1" x14ac:dyDescent="0.25">
      <c r="A169" s="93"/>
      <c r="B169" s="38"/>
      <c r="C169" s="1"/>
      <c r="D169" s="1"/>
      <c r="E169" s="25"/>
      <c r="F169" s="25"/>
    </row>
    <row r="170" spans="1:6" ht="30" x14ac:dyDescent="0.25">
      <c r="A170" s="183" t="s">
        <v>27</v>
      </c>
      <c r="B170" s="72" t="s">
        <v>28</v>
      </c>
      <c r="C170" s="106">
        <v>0.13500000000000001</v>
      </c>
      <c r="D170" s="106">
        <v>0.11</v>
      </c>
      <c r="E170" s="106">
        <v>6.8000000000000005E-2</v>
      </c>
      <c r="F170" s="107">
        <v>4.87E-2</v>
      </c>
    </row>
    <row r="171" spans="1:6" ht="30.75" thickBot="1" x14ac:dyDescent="0.3">
      <c r="A171" s="184"/>
      <c r="B171" s="73" t="s">
        <v>160</v>
      </c>
      <c r="C171" s="50">
        <v>1</v>
      </c>
      <c r="D171" s="50">
        <v>1</v>
      </c>
      <c r="E171" s="50">
        <v>1</v>
      </c>
      <c r="F171" s="45">
        <v>1</v>
      </c>
    </row>
    <row r="172" spans="1:6" ht="15.75" thickTop="1" x14ac:dyDescent="0.25"/>
    <row r="174" spans="1:6" ht="30.75" customHeight="1" x14ac:dyDescent="0.25">
      <c r="A174" s="182" t="s">
        <v>58</v>
      </c>
      <c r="B174" s="182"/>
      <c r="C174" s="182"/>
      <c r="D174" s="182"/>
      <c r="E174" s="182"/>
      <c r="F174" s="182"/>
    </row>
    <row r="177" spans="1:6" x14ac:dyDescent="0.25">
      <c r="A177" s="174" t="s">
        <v>47</v>
      </c>
      <c r="B177" s="174"/>
      <c r="C177" s="174"/>
      <c r="D177" s="174"/>
      <c r="E177" s="174"/>
      <c r="F177" s="174"/>
    </row>
    <row r="180" spans="1:6" x14ac:dyDescent="0.25">
      <c r="A180" s="176" t="s">
        <v>63</v>
      </c>
      <c r="B180" s="176"/>
      <c r="C180" s="31" t="s">
        <v>21</v>
      </c>
      <c r="D180" s="31" t="s">
        <v>22</v>
      </c>
      <c r="E180" s="31" t="s">
        <v>14</v>
      </c>
      <c r="F180" s="31" t="s">
        <v>15</v>
      </c>
    </row>
    <row r="181" spans="1:6" ht="15.75" thickBot="1" x14ac:dyDescent="0.3">
      <c r="A181" s="177"/>
      <c r="B181" s="177"/>
      <c r="C181" s="32" t="s">
        <v>130</v>
      </c>
      <c r="D181" s="32" t="s">
        <v>130</v>
      </c>
      <c r="E181" s="32" t="s">
        <v>130</v>
      </c>
      <c r="F181" s="32" t="s">
        <v>130</v>
      </c>
    </row>
    <row r="182" spans="1:6" ht="7.5" customHeight="1" thickTop="1" x14ac:dyDescent="0.25">
      <c r="A182" s="93"/>
      <c r="B182" s="38"/>
      <c r="C182" s="1"/>
      <c r="D182" s="1"/>
      <c r="E182" s="25"/>
      <c r="F182" s="25"/>
    </row>
    <row r="183" spans="1:6" x14ac:dyDescent="0.25">
      <c r="A183" s="183" t="s">
        <v>141</v>
      </c>
      <c r="B183" s="35" t="s">
        <v>30</v>
      </c>
      <c r="C183" s="47">
        <v>0</v>
      </c>
      <c r="D183" s="47">
        <v>0</v>
      </c>
      <c r="E183" s="47">
        <v>0</v>
      </c>
      <c r="F183" s="46">
        <v>0</v>
      </c>
    </row>
    <row r="184" spans="1:6" ht="15.75" thickBot="1" x14ac:dyDescent="0.3">
      <c r="A184" s="184"/>
      <c r="B184" s="37" t="s">
        <v>31</v>
      </c>
      <c r="C184" s="91">
        <v>0</v>
      </c>
      <c r="D184" s="91">
        <v>0</v>
      </c>
      <c r="E184" s="91">
        <v>0</v>
      </c>
      <c r="F184" s="39">
        <v>0</v>
      </c>
    </row>
    <row r="185" spans="1:6" ht="15.75" thickTop="1" x14ac:dyDescent="0.25">
      <c r="A185" s="93"/>
      <c r="B185" s="38"/>
      <c r="C185" s="14"/>
      <c r="D185" s="14"/>
      <c r="E185" s="14"/>
      <c r="F185" s="14"/>
    </row>
    <row r="186" spans="1:6" x14ac:dyDescent="0.25">
      <c r="A186" s="93"/>
      <c r="B186" s="38"/>
      <c r="C186" s="14"/>
      <c r="D186" s="14"/>
      <c r="E186" s="14"/>
      <c r="F186" s="14"/>
    </row>
    <row r="187" spans="1:6" x14ac:dyDescent="0.25">
      <c r="A187" s="176" t="s">
        <v>66</v>
      </c>
      <c r="B187" s="176"/>
      <c r="C187" s="31" t="s">
        <v>21</v>
      </c>
      <c r="D187" s="31" t="s">
        <v>22</v>
      </c>
      <c r="E187" s="31" t="s">
        <v>14</v>
      </c>
      <c r="F187" s="31" t="s">
        <v>15</v>
      </c>
    </row>
    <row r="188" spans="1:6" ht="15.75" thickBot="1" x14ac:dyDescent="0.3">
      <c r="A188" s="177"/>
      <c r="B188" s="177"/>
      <c r="C188" s="32" t="s">
        <v>23</v>
      </c>
      <c r="D188" s="32" t="s">
        <v>23</v>
      </c>
      <c r="E188" s="32" t="s">
        <v>23</v>
      </c>
      <c r="F188" s="32" t="s">
        <v>23</v>
      </c>
    </row>
    <row r="189" spans="1:6" ht="7.5" customHeight="1" thickTop="1" x14ac:dyDescent="0.25">
      <c r="A189" s="93"/>
      <c r="B189" s="38"/>
      <c r="C189" s="1"/>
      <c r="D189" s="1"/>
      <c r="E189" s="25"/>
      <c r="F189" s="25"/>
    </row>
    <row r="190" spans="1:6" ht="7.5" customHeight="1" x14ac:dyDescent="0.25">
      <c r="A190" s="93"/>
      <c r="B190" s="38"/>
      <c r="C190" s="1"/>
      <c r="D190" s="1"/>
      <c r="E190" s="25"/>
      <c r="F190" s="25"/>
    </row>
    <row r="191" spans="1:6" ht="15.75" thickBot="1" x14ac:dyDescent="0.3">
      <c r="A191" s="92" t="s">
        <v>67</v>
      </c>
      <c r="B191" s="37" t="s">
        <v>159</v>
      </c>
      <c r="C191" s="50">
        <v>1</v>
      </c>
      <c r="D191" s="50">
        <v>1</v>
      </c>
      <c r="E191" s="44">
        <v>0.42830000000000001</v>
      </c>
      <c r="F191" s="45">
        <v>0.25</v>
      </c>
    </row>
    <row r="192" spans="1:6" ht="12.75" customHeight="1" thickTop="1" x14ac:dyDescent="0.25">
      <c r="A192" s="93"/>
      <c r="B192" s="38"/>
      <c r="C192" s="1"/>
      <c r="D192" s="1"/>
      <c r="E192" s="25"/>
      <c r="F192" s="25"/>
    </row>
    <row r="193" spans="1:6" ht="15.75" thickBot="1" x14ac:dyDescent="0.3">
      <c r="A193" s="92" t="s">
        <v>65</v>
      </c>
      <c r="B193" s="37" t="s">
        <v>159</v>
      </c>
      <c r="C193" s="91" t="s">
        <v>19</v>
      </c>
      <c r="D193" s="91" t="s">
        <v>19</v>
      </c>
      <c r="E193" s="44">
        <v>0.38019999999999998</v>
      </c>
      <c r="F193" s="45">
        <v>0.91590000000000005</v>
      </c>
    </row>
    <row r="194" spans="1:6" ht="15.75" thickTop="1" x14ac:dyDescent="0.25">
      <c r="A194" s="93"/>
      <c r="B194" s="38"/>
      <c r="C194" s="14"/>
      <c r="D194" s="14"/>
      <c r="E194" s="1"/>
      <c r="F194" s="27"/>
    </row>
    <row r="196" spans="1:6" ht="65.25" customHeight="1" x14ac:dyDescent="0.25">
      <c r="A196" s="182" t="s">
        <v>142</v>
      </c>
      <c r="B196" s="182"/>
      <c r="C196" s="182"/>
      <c r="D196" s="182"/>
      <c r="E196" s="182"/>
      <c r="F196" s="182"/>
    </row>
    <row r="199" spans="1:6" x14ac:dyDescent="0.25">
      <c r="A199" s="174" t="s">
        <v>158</v>
      </c>
      <c r="B199" s="174"/>
      <c r="C199" s="174"/>
      <c r="D199" s="174"/>
      <c r="E199" s="174"/>
      <c r="F199" s="174"/>
    </row>
    <row r="202" spans="1:6" x14ac:dyDescent="0.25">
      <c r="A202" s="176" t="s">
        <v>57</v>
      </c>
      <c r="B202" s="176"/>
      <c r="C202" s="31" t="s">
        <v>21</v>
      </c>
      <c r="D202" s="31" t="s">
        <v>22</v>
      </c>
      <c r="E202" s="31" t="s">
        <v>14</v>
      </c>
      <c r="F202" s="31" t="s">
        <v>15</v>
      </c>
    </row>
    <row r="203" spans="1:6" ht="15.75" thickBot="1" x14ac:dyDescent="0.3">
      <c r="A203" s="177"/>
      <c r="B203" s="177"/>
      <c r="C203" s="32" t="s">
        <v>143</v>
      </c>
      <c r="D203" s="32" t="s">
        <v>143</v>
      </c>
      <c r="E203" s="32" t="s">
        <v>143</v>
      </c>
      <c r="F203" s="32" t="s">
        <v>143</v>
      </c>
    </row>
    <row r="204" spans="1:6" ht="7.5" customHeight="1" thickTop="1" x14ac:dyDescent="0.25">
      <c r="A204" s="93"/>
      <c r="B204" s="38"/>
      <c r="C204" s="1"/>
      <c r="D204" s="1"/>
      <c r="E204" s="25"/>
      <c r="F204" s="25"/>
    </row>
    <row r="205" spans="1:6" ht="15.75" thickBot="1" x14ac:dyDescent="0.3">
      <c r="A205" s="90" t="s">
        <v>157</v>
      </c>
      <c r="B205" s="37" t="s">
        <v>0</v>
      </c>
      <c r="C205" s="91">
        <v>36</v>
      </c>
      <c r="D205" s="91">
        <v>36</v>
      </c>
      <c r="E205" s="91">
        <v>41</v>
      </c>
      <c r="F205" s="39">
        <v>41</v>
      </c>
    </row>
    <row r="206" spans="1:6" ht="7.5" customHeight="1" thickTop="1" x14ac:dyDescent="0.25">
      <c r="A206" s="93"/>
      <c r="B206" s="38"/>
      <c r="C206" s="1"/>
      <c r="D206" s="1"/>
      <c r="E206" s="25"/>
      <c r="F206" s="25"/>
    </row>
    <row r="207" spans="1:6" x14ac:dyDescent="0.25">
      <c r="A207" s="178" t="s">
        <v>156</v>
      </c>
      <c r="B207" s="35" t="s">
        <v>35</v>
      </c>
      <c r="C207" s="47">
        <v>36</v>
      </c>
      <c r="D207" s="47">
        <v>36</v>
      </c>
      <c r="E207" s="47">
        <v>30</v>
      </c>
      <c r="F207" s="46">
        <v>30</v>
      </c>
    </row>
    <row r="208" spans="1:6" x14ac:dyDescent="0.25">
      <c r="A208" s="178"/>
      <c r="B208" s="35" t="s">
        <v>36</v>
      </c>
      <c r="C208" s="47">
        <v>22</v>
      </c>
      <c r="D208" s="47">
        <v>22</v>
      </c>
      <c r="E208" s="47">
        <v>22</v>
      </c>
      <c r="F208" s="46">
        <v>22</v>
      </c>
    </row>
    <row r="209" spans="1:6" x14ac:dyDescent="0.25">
      <c r="A209" s="178"/>
      <c r="B209" s="35" t="s">
        <v>37</v>
      </c>
      <c r="C209" s="47">
        <v>33</v>
      </c>
      <c r="D209" s="47">
        <v>33</v>
      </c>
      <c r="E209" s="47">
        <v>37</v>
      </c>
      <c r="F209" s="46">
        <v>37</v>
      </c>
    </row>
    <row r="210" spans="1:6" x14ac:dyDescent="0.25">
      <c r="A210" s="178"/>
      <c r="B210" s="40" t="s">
        <v>38</v>
      </c>
      <c r="C210" s="180">
        <v>56</v>
      </c>
      <c r="D210" s="180">
        <v>56</v>
      </c>
      <c r="E210" s="48">
        <v>56</v>
      </c>
      <c r="F210" s="49">
        <v>56</v>
      </c>
    </row>
    <row r="211" spans="1:6" ht="15.75" thickBot="1" x14ac:dyDescent="0.3">
      <c r="A211" s="179"/>
      <c r="B211" s="37" t="s">
        <v>39</v>
      </c>
      <c r="C211" s="181"/>
      <c r="D211" s="181"/>
      <c r="E211" s="91">
        <v>67</v>
      </c>
      <c r="F211" s="39">
        <v>67</v>
      </c>
    </row>
    <row r="212" spans="1:6" ht="7.5" customHeight="1" thickTop="1" x14ac:dyDescent="0.25">
      <c r="A212" s="93"/>
      <c r="B212" s="38"/>
      <c r="C212" s="1"/>
      <c r="D212" s="1"/>
      <c r="E212" s="25"/>
      <c r="F212" s="25"/>
    </row>
    <row r="213" spans="1:6" x14ac:dyDescent="0.25">
      <c r="A213" s="178" t="s">
        <v>155</v>
      </c>
      <c r="B213" s="35" t="s">
        <v>6</v>
      </c>
      <c r="C213" s="47">
        <v>46</v>
      </c>
      <c r="D213" s="47">
        <v>46</v>
      </c>
      <c r="E213" s="47">
        <v>47</v>
      </c>
      <c r="F213" s="46">
        <v>47</v>
      </c>
    </row>
    <row r="214" spans="1:6" x14ac:dyDescent="0.25">
      <c r="A214" s="178"/>
      <c r="B214" s="40" t="s">
        <v>10</v>
      </c>
      <c r="C214" s="48">
        <v>36.5</v>
      </c>
      <c r="D214" s="48">
        <v>36.5</v>
      </c>
      <c r="E214" s="48">
        <v>36</v>
      </c>
      <c r="F214" s="49">
        <v>36</v>
      </c>
    </row>
    <row r="215" spans="1:6" ht="15.75" thickBot="1" x14ac:dyDescent="0.3">
      <c r="A215" s="179"/>
      <c r="B215" s="37" t="s">
        <v>12</v>
      </c>
      <c r="C215" s="91">
        <v>37.5</v>
      </c>
      <c r="D215" s="91">
        <v>37.5</v>
      </c>
      <c r="E215" s="91">
        <v>49</v>
      </c>
      <c r="F215" s="39">
        <v>49</v>
      </c>
    </row>
    <row r="216" spans="1:6" ht="15.75" thickTop="1" x14ac:dyDescent="0.25"/>
    <row r="218" spans="1:6" x14ac:dyDescent="0.25">
      <c r="A218" s="174" t="s">
        <v>184</v>
      </c>
      <c r="B218" s="174"/>
      <c r="C218" s="174"/>
      <c r="D218" s="174"/>
      <c r="E218" s="174"/>
      <c r="F218" s="174"/>
    </row>
    <row r="221" spans="1:6" x14ac:dyDescent="0.25">
      <c r="A221" s="176" t="s">
        <v>179</v>
      </c>
      <c r="B221" s="176"/>
      <c r="C221" s="31" t="s">
        <v>21</v>
      </c>
      <c r="D221" s="31" t="s">
        <v>22</v>
      </c>
      <c r="E221" s="31" t="s">
        <v>14</v>
      </c>
      <c r="F221" s="31" t="s">
        <v>15</v>
      </c>
    </row>
    <row r="222" spans="1:6" ht="15.75" thickBot="1" x14ac:dyDescent="0.3">
      <c r="A222" s="177"/>
      <c r="B222" s="177"/>
      <c r="C222" s="32" t="s">
        <v>130</v>
      </c>
      <c r="D222" s="32" t="s">
        <v>130</v>
      </c>
      <c r="E222" s="32" t="s">
        <v>130</v>
      </c>
      <c r="F222" s="32" t="s">
        <v>130</v>
      </c>
    </row>
    <row r="223" spans="1:6" ht="7.5" customHeight="1" thickTop="1" x14ac:dyDescent="0.25">
      <c r="A223" s="161"/>
      <c r="B223" s="38"/>
      <c r="C223" s="1"/>
      <c r="D223" s="1"/>
      <c r="E223" s="25"/>
      <c r="F223" s="25"/>
    </row>
    <row r="224" spans="1:6" x14ac:dyDescent="0.25">
      <c r="A224" s="178" t="s">
        <v>181</v>
      </c>
      <c r="B224" s="35" t="s">
        <v>180</v>
      </c>
      <c r="C224" s="47">
        <v>0</v>
      </c>
      <c r="D224" s="47">
        <v>0</v>
      </c>
      <c r="E224" s="47">
        <v>0</v>
      </c>
      <c r="F224" s="46">
        <v>0</v>
      </c>
    </row>
    <row r="225" spans="1:6" ht="15.75" thickBot="1" x14ac:dyDescent="0.3">
      <c r="A225" s="179"/>
      <c r="B225" s="37" t="s">
        <v>182</v>
      </c>
      <c r="C225" s="160">
        <v>0</v>
      </c>
      <c r="D225" s="160">
        <v>0</v>
      </c>
      <c r="E225" s="160">
        <v>0</v>
      </c>
      <c r="F225" s="39">
        <v>0</v>
      </c>
    </row>
    <row r="226" spans="1:6" ht="7.5" customHeight="1" thickTop="1" x14ac:dyDescent="0.25">
      <c r="A226" s="161"/>
      <c r="B226" s="38"/>
      <c r="C226" s="1"/>
      <c r="D226" s="1"/>
      <c r="E226" s="25"/>
      <c r="F226" s="25"/>
    </row>
    <row r="227" spans="1:6" x14ac:dyDescent="0.25">
      <c r="A227" s="178" t="s">
        <v>187</v>
      </c>
      <c r="B227" s="35" t="s">
        <v>180</v>
      </c>
      <c r="C227" s="47">
        <v>0</v>
      </c>
      <c r="D227" s="47">
        <v>0</v>
      </c>
      <c r="E227" s="47">
        <v>0</v>
      </c>
      <c r="F227" s="46">
        <v>0</v>
      </c>
    </row>
    <row r="228" spans="1:6" ht="15.75" thickBot="1" x14ac:dyDescent="0.3">
      <c r="A228" s="179"/>
      <c r="B228" s="37" t="s">
        <v>182</v>
      </c>
      <c r="C228" s="160">
        <v>0</v>
      </c>
      <c r="D228" s="160">
        <v>0</v>
      </c>
      <c r="E228" s="160">
        <v>0</v>
      </c>
      <c r="F228" s="39">
        <v>0</v>
      </c>
    </row>
    <row r="229" spans="1:6" ht="7.5" customHeight="1" thickTop="1" x14ac:dyDescent="0.25">
      <c r="A229" s="161"/>
      <c r="B229" s="38"/>
      <c r="C229" s="1"/>
      <c r="D229" s="1"/>
      <c r="E229" s="25"/>
      <c r="F229" s="25"/>
    </row>
    <row r="230" spans="1:6" x14ac:dyDescent="0.25">
      <c r="A230" s="178" t="s">
        <v>183</v>
      </c>
      <c r="B230" s="35" t="s">
        <v>180</v>
      </c>
      <c r="C230" s="47">
        <v>0</v>
      </c>
      <c r="D230" s="47">
        <v>0</v>
      </c>
      <c r="E230" s="47">
        <v>0</v>
      </c>
      <c r="F230" s="46">
        <v>0</v>
      </c>
    </row>
    <row r="231" spans="1:6" ht="15.75" thickBot="1" x14ac:dyDescent="0.3">
      <c r="A231" s="179"/>
      <c r="B231" s="37" t="s">
        <v>182</v>
      </c>
      <c r="C231" s="160">
        <v>0</v>
      </c>
      <c r="D231" s="160">
        <v>0</v>
      </c>
      <c r="E231" s="160">
        <v>0</v>
      </c>
      <c r="F231" s="39">
        <v>0</v>
      </c>
    </row>
    <row r="232" spans="1:6" ht="15.75" thickTop="1" x14ac:dyDescent="0.25"/>
    <row r="234" spans="1:6" ht="15.75" customHeight="1" x14ac:dyDescent="0.25">
      <c r="A234" s="176" t="s">
        <v>185</v>
      </c>
      <c r="B234" s="176"/>
      <c r="C234" s="31" t="s">
        <v>21</v>
      </c>
      <c r="D234" s="31" t="s">
        <v>22</v>
      </c>
      <c r="E234" s="31" t="s">
        <v>14</v>
      </c>
      <c r="F234" s="31" t="s">
        <v>15</v>
      </c>
    </row>
    <row r="235" spans="1:6" ht="15.75" thickBot="1" x14ac:dyDescent="0.3">
      <c r="A235" s="177"/>
      <c r="B235" s="177"/>
      <c r="C235" s="32" t="s">
        <v>23</v>
      </c>
      <c r="D235" s="32" t="s">
        <v>23</v>
      </c>
      <c r="E235" s="32" t="s">
        <v>23</v>
      </c>
      <c r="F235" s="32" t="s">
        <v>23</v>
      </c>
    </row>
    <row r="236" spans="1:6" ht="7.5" customHeight="1" thickTop="1" x14ac:dyDescent="0.25">
      <c r="A236" s="93"/>
      <c r="B236" s="38"/>
      <c r="C236" s="1"/>
      <c r="D236" s="1"/>
      <c r="E236" s="25"/>
      <c r="F236" s="25"/>
    </row>
    <row r="237" spans="1:6" s="18" customFormat="1" ht="45.75" thickBot="1" x14ac:dyDescent="0.3">
      <c r="A237" s="92" t="s">
        <v>154</v>
      </c>
      <c r="B237" s="74" t="s">
        <v>0</v>
      </c>
      <c r="C237" s="91">
        <v>0</v>
      </c>
      <c r="D237" s="91">
        <v>0</v>
      </c>
      <c r="E237" s="91">
        <v>0</v>
      </c>
      <c r="F237" s="39">
        <v>0</v>
      </c>
    </row>
    <row r="238" spans="1:6" ht="15.75" thickTop="1" x14ac:dyDescent="0.25"/>
  </sheetData>
  <sheetProtection password="CA27" sheet="1" objects="1" scenarios="1"/>
  <mergeCells count="61">
    <mergeCell ref="A47:A49"/>
    <mergeCell ref="A1:F1"/>
    <mergeCell ref="A3:F3"/>
    <mergeCell ref="A6:B7"/>
    <mergeCell ref="A9:A11"/>
    <mergeCell ref="A13:A15"/>
    <mergeCell ref="A17:A20"/>
    <mergeCell ref="A22:A23"/>
    <mergeCell ref="A29:F29"/>
    <mergeCell ref="A32:F32"/>
    <mergeCell ref="A35:B36"/>
    <mergeCell ref="A44:B45"/>
    <mergeCell ref="A25:A26"/>
    <mergeCell ref="A94:A95"/>
    <mergeCell ref="A51:A54"/>
    <mergeCell ref="A56:A57"/>
    <mergeCell ref="A61:F61"/>
    <mergeCell ref="A64:B65"/>
    <mergeCell ref="A69:A71"/>
    <mergeCell ref="A73:A76"/>
    <mergeCell ref="A78:A79"/>
    <mergeCell ref="A82:F82"/>
    <mergeCell ref="A85:F85"/>
    <mergeCell ref="A88:B89"/>
    <mergeCell ref="A91:A92"/>
    <mergeCell ref="A148:F148"/>
    <mergeCell ref="A97:A99"/>
    <mergeCell ref="A101:A104"/>
    <mergeCell ref="A107:B108"/>
    <mergeCell ref="A113:F113"/>
    <mergeCell ref="A114:F114"/>
    <mergeCell ref="A117:F117"/>
    <mergeCell ref="A120:B121"/>
    <mergeCell ref="A126:B127"/>
    <mergeCell ref="A131:A133"/>
    <mergeCell ref="A136:B137"/>
    <mergeCell ref="A139:A142"/>
    <mergeCell ref="A196:F196"/>
    <mergeCell ref="A151:B152"/>
    <mergeCell ref="A157:B158"/>
    <mergeCell ref="A160:A161"/>
    <mergeCell ref="A164:B165"/>
    <mergeCell ref="A167:A168"/>
    <mergeCell ref="A170:A171"/>
    <mergeCell ref="A174:F174"/>
    <mergeCell ref="A177:F177"/>
    <mergeCell ref="A180:B181"/>
    <mergeCell ref="A183:A184"/>
    <mergeCell ref="A187:B188"/>
    <mergeCell ref="A234:B235"/>
    <mergeCell ref="A199:F199"/>
    <mergeCell ref="A202:B203"/>
    <mergeCell ref="A207:A211"/>
    <mergeCell ref="C210:C211"/>
    <mergeCell ref="D210:D211"/>
    <mergeCell ref="A213:A215"/>
    <mergeCell ref="A227:A228"/>
    <mergeCell ref="A230:A231"/>
    <mergeCell ref="A218:F218"/>
    <mergeCell ref="A221:B222"/>
    <mergeCell ref="A224:A225"/>
  </mergeCells>
  <pageMargins left="0.7" right="0.7" top="0.75" bottom="0.75" header="0.3" footer="0.3"/>
  <pageSetup paperSize="9" orientation="landscape" r:id="rId1"/>
  <headerFooter>
    <oddFooter>&amp;R&amp;"Calibri Light,Bold Italic"&amp;P/&amp;N</oddFooter>
  </headerFooter>
  <rowBreaks count="8" manualBreakCount="8">
    <brk id="31" max="16383" man="1"/>
    <brk id="60" max="16383" man="1"/>
    <brk id="84" max="16383" man="1"/>
    <brk id="112" max="16383" man="1"/>
    <brk id="116" max="16383" man="1"/>
    <brk id="147" max="16383" man="1"/>
    <brk id="176" max="16383" man="1"/>
    <brk id="19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indowProtection="1" showGridLines="0" zoomScale="85" zoomScaleNormal="85" workbookViewId="0">
      <selection sqref="A1:E1"/>
    </sheetView>
  </sheetViews>
  <sheetFormatPr defaultRowHeight="15" x14ac:dyDescent="0.25"/>
  <cols>
    <col min="1" max="1" width="31.85546875" style="126" bestFit="1" customWidth="1"/>
    <col min="2" max="5" width="14.28515625" style="126" customWidth="1"/>
    <col min="6" max="16384" width="9.140625" style="126"/>
  </cols>
  <sheetData>
    <row r="1" spans="1:5" ht="18.75" x14ac:dyDescent="0.25">
      <c r="A1" s="188" t="s">
        <v>146</v>
      </c>
      <c r="B1" s="188"/>
      <c r="C1" s="188"/>
      <c r="D1" s="188"/>
      <c r="E1" s="188"/>
    </row>
    <row r="4" spans="1:5" ht="15.75" thickBot="1" x14ac:dyDescent="0.3">
      <c r="A4" s="145" t="s">
        <v>147</v>
      </c>
      <c r="B4" s="146" t="s">
        <v>21</v>
      </c>
      <c r="C4" s="146" t="s">
        <v>22</v>
      </c>
      <c r="D4" s="146" t="s">
        <v>14</v>
      </c>
      <c r="E4" s="146" t="s">
        <v>15</v>
      </c>
    </row>
    <row r="5" spans="1:5" s="134" customFormat="1" ht="9" customHeight="1" thickTop="1" x14ac:dyDescent="0.25"/>
    <row r="6" spans="1:5" x14ac:dyDescent="0.25">
      <c r="A6" s="147" t="s">
        <v>116</v>
      </c>
      <c r="B6" s="148">
        <v>4.46</v>
      </c>
      <c r="C6" s="148">
        <v>4.26</v>
      </c>
      <c r="D6" s="148">
        <v>4.4400000000000004</v>
      </c>
      <c r="E6" s="148">
        <v>4.32</v>
      </c>
    </row>
    <row r="7" spans="1:5" ht="15.75" thickBot="1" x14ac:dyDescent="0.3">
      <c r="A7" s="149" t="s">
        <v>115</v>
      </c>
      <c r="B7" s="150">
        <v>98</v>
      </c>
      <c r="C7" s="150">
        <v>99</v>
      </c>
      <c r="D7" s="150">
        <v>99</v>
      </c>
      <c r="E7" s="150">
        <v>87</v>
      </c>
    </row>
    <row r="8" spans="1:5" ht="15.75" thickTop="1" x14ac:dyDescent="0.25"/>
    <row r="10" spans="1:5" ht="95.25" customHeight="1" x14ac:dyDescent="0.25">
      <c r="A10" s="189" t="s">
        <v>144</v>
      </c>
      <c r="B10" s="189"/>
      <c r="C10" s="189"/>
      <c r="D10" s="189"/>
      <c r="E10" s="189"/>
    </row>
  </sheetData>
  <sheetProtection password="CA27" sheet="1" objects="1" scenarios="1"/>
  <mergeCells count="2">
    <mergeCell ref="A1:E1"/>
    <mergeCell ref="A10:E10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indowProtection="1" showGridLines="0" zoomScale="85" zoomScaleNormal="85" workbookViewId="0">
      <selection activeCell="F14" sqref="F14"/>
    </sheetView>
  </sheetViews>
  <sheetFormatPr defaultRowHeight="15" x14ac:dyDescent="0.25"/>
  <cols>
    <col min="1" max="1" width="45.85546875" style="134" bestFit="1" customWidth="1"/>
    <col min="2" max="2" width="11.140625" style="142" customWidth="1"/>
    <col min="3" max="3" width="17.42578125" style="142" customWidth="1"/>
    <col min="4" max="16384" width="9.140625" style="124"/>
  </cols>
  <sheetData>
    <row r="1" spans="1:3" ht="18.75" customHeight="1" x14ac:dyDescent="0.25">
      <c r="A1" s="190" t="s">
        <v>145</v>
      </c>
      <c r="B1" s="190"/>
      <c r="C1" s="190"/>
    </row>
    <row r="3" spans="1:3" s="125" customFormat="1" x14ac:dyDescent="0.25">
      <c r="A3" s="191" t="s">
        <v>151</v>
      </c>
      <c r="B3" s="191"/>
      <c r="C3" s="191"/>
    </row>
    <row r="4" spans="1:3" customFormat="1" x14ac:dyDescent="0.25"/>
    <row r="5" spans="1:3" s="125" customFormat="1" x14ac:dyDescent="0.25">
      <c r="A5" s="126"/>
      <c r="B5" s="135"/>
      <c r="C5" s="135"/>
    </row>
    <row r="6" spans="1:3" s="18" customFormat="1" ht="15.75" thickBot="1" x14ac:dyDescent="0.3">
      <c r="A6" s="127" t="s">
        <v>152</v>
      </c>
      <c r="B6" s="136" t="s">
        <v>75</v>
      </c>
      <c r="C6" s="136" t="s">
        <v>15</v>
      </c>
    </row>
    <row r="7" spans="1:3" s="129" customFormat="1" ht="7.5" customHeight="1" thickTop="1" x14ac:dyDescent="0.25">
      <c r="A7" s="128"/>
      <c r="B7" s="137"/>
      <c r="C7" s="137"/>
    </row>
    <row r="8" spans="1:3" s="131" customFormat="1" x14ac:dyDescent="0.25">
      <c r="A8" s="130" t="s">
        <v>104</v>
      </c>
      <c r="B8" s="143" t="s">
        <v>23</v>
      </c>
      <c r="C8" s="138">
        <v>0.58679999999999999</v>
      </c>
    </row>
    <row r="9" spans="1:3" s="131" customFormat="1" x14ac:dyDescent="0.25">
      <c r="A9" s="130" t="s">
        <v>105</v>
      </c>
      <c r="B9" s="143" t="s">
        <v>23</v>
      </c>
      <c r="C9" s="139">
        <v>0.21779999999999999</v>
      </c>
    </row>
    <row r="10" spans="1:3" s="131" customFormat="1" ht="15.75" thickBot="1" x14ac:dyDescent="0.3">
      <c r="A10" s="132" t="s">
        <v>106</v>
      </c>
      <c r="B10" s="144" t="s">
        <v>23</v>
      </c>
      <c r="C10" s="140">
        <v>0.19539999999999999</v>
      </c>
    </row>
    <row r="11" spans="1:3" s="125" customFormat="1" ht="15.75" thickTop="1" x14ac:dyDescent="0.25">
      <c r="A11" s="133"/>
      <c r="B11" s="141"/>
      <c r="C11" s="141"/>
    </row>
    <row r="12" spans="1:3" s="125" customFormat="1" x14ac:dyDescent="0.25">
      <c r="A12" s="133"/>
      <c r="B12" s="141"/>
      <c r="C12" s="141"/>
    </row>
    <row r="13" spans="1:3" s="18" customFormat="1" ht="15.75" thickBot="1" x14ac:dyDescent="0.3">
      <c r="A13" s="127" t="s">
        <v>153</v>
      </c>
      <c r="B13" s="136" t="s">
        <v>75</v>
      </c>
      <c r="C13" s="136" t="s">
        <v>15</v>
      </c>
    </row>
    <row r="14" spans="1:3" s="129" customFormat="1" ht="7.5" customHeight="1" thickTop="1" x14ac:dyDescent="0.25">
      <c r="A14" s="128"/>
      <c r="B14" s="137"/>
      <c r="C14" s="137"/>
    </row>
    <row r="15" spans="1:3" s="131" customFormat="1" x14ac:dyDescent="0.25">
      <c r="A15" s="130" t="s">
        <v>107</v>
      </c>
      <c r="B15" s="143" t="s">
        <v>108</v>
      </c>
      <c r="C15" s="138" t="s">
        <v>109</v>
      </c>
    </row>
    <row r="16" spans="1:3" s="131" customFormat="1" x14ac:dyDescent="0.25">
      <c r="A16" s="130" t="s">
        <v>169</v>
      </c>
      <c r="B16" s="143" t="s">
        <v>108</v>
      </c>
      <c r="C16" s="138" t="s">
        <v>110</v>
      </c>
    </row>
    <row r="17" spans="1:3" s="131" customFormat="1" x14ac:dyDescent="0.25">
      <c r="A17" s="130" t="s">
        <v>111</v>
      </c>
      <c r="B17" s="143" t="s">
        <v>108</v>
      </c>
      <c r="C17" s="138" t="s">
        <v>112</v>
      </c>
    </row>
    <row r="18" spans="1:3" s="131" customFormat="1" ht="15.75" thickBot="1" x14ac:dyDescent="0.3">
      <c r="A18" s="132" t="s">
        <v>113</v>
      </c>
      <c r="B18" s="144" t="s">
        <v>108</v>
      </c>
      <c r="C18" s="140" t="s">
        <v>114</v>
      </c>
    </row>
    <row r="19" spans="1:3" s="125" customFormat="1" ht="15.75" thickTop="1" x14ac:dyDescent="0.25">
      <c r="A19" s="126"/>
      <c r="B19" s="135"/>
      <c r="C19" s="135"/>
    </row>
    <row r="20" spans="1:3" s="125" customFormat="1" x14ac:dyDescent="0.25">
      <c r="A20" s="126"/>
      <c r="B20" s="135"/>
      <c r="C20" s="135"/>
    </row>
    <row r="21" spans="1:3" s="125" customFormat="1" x14ac:dyDescent="0.25">
      <c r="A21" s="126"/>
      <c r="B21" s="135"/>
      <c r="C21" s="135"/>
    </row>
  </sheetData>
  <sheetProtection password="CA27" sheet="1" objects="1" scenarios="1"/>
  <mergeCells count="2">
    <mergeCell ref="A1:C1"/>
    <mergeCell ref="A3:C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Content </vt:lpstr>
      <vt:lpstr>Environmental Data</vt:lpstr>
      <vt:lpstr>People Data</vt:lpstr>
      <vt:lpstr>Customer Satisfaction</vt:lpstr>
      <vt:lpstr>CSR Data</vt:lpstr>
      <vt:lpstr>'Environmental Data'!Print_Titles</vt:lpstr>
      <vt:lpstr>'People Data'!Print_Titles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Priyanka Choudhary</dc:creator>
  <cp:lastModifiedBy>Aun Abdullah</cp:lastModifiedBy>
  <cp:lastPrinted>2021-09-01T11:00:16Z</cp:lastPrinted>
  <dcterms:created xsi:type="dcterms:W3CDTF">2021-08-05T04:42:40Z</dcterms:created>
  <dcterms:modified xsi:type="dcterms:W3CDTF">2021-09-09T06:07:08Z</dcterms:modified>
</cp:coreProperties>
</file>